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laporan\Bahan Portal Data\"/>
    </mc:Choice>
  </mc:AlternateContent>
  <xr:revisionPtr revIDLastSave="0" documentId="13_ncr:1_{96F1D805-6616-469A-81DB-C9608C9CA65E}" xr6:coauthVersionLast="45" xr6:coauthVersionMax="47" xr10:uidLastSave="{00000000-0000-0000-0000-000000000000}"/>
  <bookViews>
    <workbookView xWindow="0" yWindow="1815" windowWidth="28800" windowHeight="925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  <c r="C21" i="1" l="1"/>
  <c r="D21" i="1" l="1"/>
  <c r="E21" i="1"/>
  <c r="F21" i="1"/>
  <c r="G21" i="1"/>
  <c r="H21" i="1"/>
  <c r="I21" i="1"/>
  <c r="J21" i="1"/>
  <c r="D17" i="1"/>
  <c r="E17" i="1"/>
  <c r="F17" i="1"/>
  <c r="G17" i="1"/>
  <c r="H17" i="1"/>
  <c r="I17" i="1"/>
  <c r="J17" i="1"/>
  <c r="D13" i="1"/>
  <c r="E13" i="1"/>
  <c r="F13" i="1"/>
  <c r="G13" i="1"/>
  <c r="H13" i="1"/>
  <c r="I13" i="1"/>
  <c r="J13" i="1"/>
  <c r="D9" i="1"/>
  <c r="E9" i="1"/>
  <c r="F9" i="1"/>
  <c r="G9" i="1"/>
  <c r="H9" i="1"/>
  <c r="I9" i="1"/>
  <c r="J9" i="1"/>
  <c r="J22" i="1" s="1"/>
  <c r="C17" i="1"/>
  <c r="C13" i="1"/>
  <c r="C9" i="1"/>
  <c r="V23" i="1"/>
  <c r="D22" i="1" l="1"/>
  <c r="I22" i="1"/>
  <c r="H22" i="1"/>
  <c r="G22" i="1"/>
  <c r="F22" i="1"/>
  <c r="E22" i="1"/>
  <c r="K20" i="1"/>
  <c r="K19" i="1"/>
  <c r="K18" i="1"/>
  <c r="K21" i="1" s="1"/>
  <c r="K16" i="1"/>
  <c r="K15" i="1"/>
  <c r="K14" i="1"/>
  <c r="K12" i="1"/>
  <c r="K11" i="1"/>
  <c r="K10" i="1"/>
  <c r="K8" i="1"/>
  <c r="K7" i="1"/>
  <c r="K6" i="1"/>
  <c r="K9" i="1" l="1"/>
  <c r="K17" i="1"/>
  <c r="K13" i="1"/>
  <c r="K22" i="1" s="1"/>
  <c r="I23" i="1" l="1"/>
  <c r="D23" i="1"/>
  <c r="J23" i="1"/>
  <c r="G23" i="1"/>
  <c r="E23" i="1"/>
  <c r="C23" i="1"/>
  <c r="F23" i="1"/>
  <c r="H23" i="1"/>
</calcChain>
</file>

<file path=xl/sharedStrings.xml><?xml version="1.0" encoding="utf-8"?>
<sst xmlns="http://schemas.openxmlformats.org/spreadsheetml/2006/main" count="32" uniqueCount="32">
  <si>
    <t>No</t>
  </si>
  <si>
    <t>Bulan</t>
  </si>
  <si>
    <t>Pasien Kota Bogor</t>
  </si>
  <si>
    <t>Jumlah</t>
  </si>
  <si>
    <t>Bogor Barat</t>
  </si>
  <si>
    <t>Bogor Selatan</t>
  </si>
  <si>
    <t>Bogor Timur</t>
  </si>
  <si>
    <t>Bogor Utara</t>
  </si>
  <si>
    <t>Bogor Tengah</t>
  </si>
  <si>
    <t>Tanah Sareal</t>
  </si>
  <si>
    <t>Kabupaten Bogor</t>
  </si>
  <si>
    <t xml:space="preserve">lainnya </t>
  </si>
  <si>
    <t>Januari</t>
  </si>
  <si>
    <t>Februari</t>
  </si>
  <si>
    <t>Maret</t>
  </si>
  <si>
    <t>Triwulan I</t>
  </si>
  <si>
    <t>April</t>
  </si>
  <si>
    <t>Mei</t>
  </si>
  <si>
    <t>Juni</t>
  </si>
  <si>
    <t>Triwulan II</t>
  </si>
  <si>
    <t>Juli</t>
  </si>
  <si>
    <t>Agustus</t>
  </si>
  <si>
    <t>September</t>
  </si>
  <si>
    <t>Triwulan III</t>
  </si>
  <si>
    <t>Oktober</t>
  </si>
  <si>
    <t>November</t>
  </si>
  <si>
    <t>Desember</t>
  </si>
  <si>
    <t>Triwulan IV</t>
  </si>
  <si>
    <t xml:space="preserve">Total </t>
  </si>
  <si>
    <t>Persentase</t>
  </si>
  <si>
    <t>Total kebutuhan data</t>
  </si>
  <si>
    <t>DISTRIBUSI PASIEN IGD KOTA BOGOR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</si>
</sst>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2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rgb="FF00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9" fontId="6" fillId="2" borderId="1" xfId="1" applyFont="1" applyFill="1" applyBorder="1"/>
    <xf numFmtId="3" fontId="8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23"/>
  <sheetViews>
    <sheetView tabSelected="1" workbookViewId="0">
      <selection activeCell="K23" sqref="K23"/>
    </sheetView>
  </sheetViews>
  <sheetFormatPr defaultRowHeight="15" x14ac:dyDescent="0.25"/>
  <cols>
    <col min="2" max="2" width="20.28515625" customWidth="1"/>
    <col min="3" max="3" width="9.42578125" bestFit="1" customWidth="1"/>
    <col min="9" max="9" width="11.7109375" customWidth="1"/>
    <col min="11" max="11" width="15.140625" customWidth="1"/>
  </cols>
  <sheetData>
    <row r="2" spans="1:11" ht="20.25" x14ac:dyDescent="0.3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28" t="s">
        <v>0</v>
      </c>
      <c r="B4" s="29" t="s">
        <v>1</v>
      </c>
      <c r="C4" s="30" t="s">
        <v>2</v>
      </c>
      <c r="D4" s="31"/>
      <c r="E4" s="31"/>
      <c r="F4" s="31"/>
      <c r="G4" s="31"/>
      <c r="H4" s="31"/>
      <c r="I4" s="31"/>
      <c r="J4" s="32"/>
      <c r="K4" s="21" t="s">
        <v>3</v>
      </c>
    </row>
    <row r="5" spans="1:11" ht="31.5" x14ac:dyDescent="0.25">
      <c r="A5" s="28"/>
      <c r="B5" s="29"/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3" t="s">
        <v>11</v>
      </c>
      <c r="K5" s="22"/>
    </row>
    <row r="6" spans="1:11" ht="15.75" x14ac:dyDescent="0.25">
      <c r="A6" s="4">
        <v>1</v>
      </c>
      <c r="B6" s="5" t="s">
        <v>12</v>
      </c>
      <c r="C6" s="7">
        <v>774</v>
      </c>
      <c r="D6" s="7">
        <v>54</v>
      </c>
      <c r="E6" s="7">
        <v>26</v>
      </c>
      <c r="F6" s="7">
        <v>61</v>
      </c>
      <c r="G6" s="7">
        <v>134</v>
      </c>
      <c r="H6" s="7">
        <v>188</v>
      </c>
      <c r="I6" s="7">
        <v>680</v>
      </c>
      <c r="J6" s="7">
        <v>116</v>
      </c>
      <c r="K6" s="13">
        <f>SUM(C6:J6)</f>
        <v>2033</v>
      </c>
    </row>
    <row r="7" spans="1:11" ht="15.75" x14ac:dyDescent="0.25">
      <c r="A7" s="4">
        <v>2</v>
      </c>
      <c r="B7" s="5" t="s">
        <v>13</v>
      </c>
      <c r="C7" s="7">
        <v>1199</v>
      </c>
      <c r="D7" s="7">
        <v>118</v>
      </c>
      <c r="E7" s="7">
        <v>78</v>
      </c>
      <c r="F7" s="7">
        <v>178</v>
      </c>
      <c r="G7" s="7">
        <v>247</v>
      </c>
      <c r="H7" s="7">
        <v>193</v>
      </c>
      <c r="I7" s="7">
        <v>1677</v>
      </c>
      <c r="J7" s="7">
        <v>493</v>
      </c>
      <c r="K7" s="13">
        <f t="shared" ref="K7:K20" si="0">SUM(C7:J7)</f>
        <v>4183</v>
      </c>
    </row>
    <row r="8" spans="1:11" ht="15.75" x14ac:dyDescent="0.25">
      <c r="A8" s="4">
        <v>3</v>
      </c>
      <c r="B8" s="5" t="s">
        <v>14</v>
      </c>
      <c r="C8" s="7">
        <v>1011</v>
      </c>
      <c r="D8" s="7">
        <v>104</v>
      </c>
      <c r="E8" s="7">
        <v>52</v>
      </c>
      <c r="F8" s="7">
        <v>173</v>
      </c>
      <c r="G8" s="7">
        <v>213</v>
      </c>
      <c r="H8" s="7">
        <v>245</v>
      </c>
      <c r="I8" s="7">
        <v>1390</v>
      </c>
      <c r="J8" s="7">
        <v>341</v>
      </c>
      <c r="K8" s="13">
        <f t="shared" si="0"/>
        <v>3529</v>
      </c>
    </row>
    <row r="9" spans="1:11" ht="15.75" x14ac:dyDescent="0.25">
      <c r="A9" s="14"/>
      <c r="B9" s="15" t="s">
        <v>15</v>
      </c>
      <c r="C9" s="11">
        <f>SUM(C6:C8)</f>
        <v>2984</v>
      </c>
      <c r="D9" s="11">
        <f t="shared" ref="D9:J9" si="1">SUM(D6:D8)</f>
        <v>276</v>
      </c>
      <c r="E9" s="11">
        <f t="shared" si="1"/>
        <v>156</v>
      </c>
      <c r="F9" s="11">
        <f t="shared" si="1"/>
        <v>412</v>
      </c>
      <c r="G9" s="11">
        <f t="shared" si="1"/>
        <v>594</v>
      </c>
      <c r="H9" s="11">
        <f t="shared" si="1"/>
        <v>626</v>
      </c>
      <c r="I9" s="11">
        <f t="shared" si="1"/>
        <v>3747</v>
      </c>
      <c r="J9" s="11">
        <f t="shared" si="1"/>
        <v>950</v>
      </c>
      <c r="K9" s="16">
        <f>SUM(K6:K8)</f>
        <v>9745</v>
      </c>
    </row>
    <row r="10" spans="1:11" ht="15.75" x14ac:dyDescent="0.25">
      <c r="A10" s="4">
        <v>4</v>
      </c>
      <c r="B10" s="5" t="s">
        <v>16</v>
      </c>
      <c r="C10" s="10">
        <v>1062</v>
      </c>
      <c r="D10" s="10">
        <v>111</v>
      </c>
      <c r="E10" s="7">
        <v>38</v>
      </c>
      <c r="F10" s="7">
        <v>137</v>
      </c>
      <c r="G10" s="7">
        <v>168</v>
      </c>
      <c r="H10" s="7">
        <v>221</v>
      </c>
      <c r="I10" s="7">
        <v>1309</v>
      </c>
      <c r="J10" s="8">
        <v>269</v>
      </c>
      <c r="K10" s="13">
        <f t="shared" si="0"/>
        <v>3315</v>
      </c>
    </row>
    <row r="11" spans="1:11" ht="15.75" x14ac:dyDescent="0.25">
      <c r="A11" s="4">
        <v>5</v>
      </c>
      <c r="B11" s="5" t="s">
        <v>17</v>
      </c>
      <c r="C11" s="10">
        <v>1296</v>
      </c>
      <c r="D11" s="10">
        <v>107</v>
      </c>
      <c r="E11" s="7">
        <v>54</v>
      </c>
      <c r="F11" s="6">
        <v>159</v>
      </c>
      <c r="G11" s="7">
        <v>295</v>
      </c>
      <c r="H11" s="7">
        <v>291</v>
      </c>
      <c r="I11" s="7">
        <v>1717</v>
      </c>
      <c r="J11" s="7">
        <v>370</v>
      </c>
      <c r="K11" s="13">
        <f t="shared" si="0"/>
        <v>4289</v>
      </c>
    </row>
    <row r="12" spans="1:11" ht="15.75" x14ac:dyDescent="0.25">
      <c r="A12" s="4">
        <v>6</v>
      </c>
      <c r="B12" s="5" t="s">
        <v>18</v>
      </c>
      <c r="C12" s="10">
        <v>1361</v>
      </c>
      <c r="D12" s="10">
        <v>101</v>
      </c>
      <c r="E12" s="7">
        <v>41</v>
      </c>
      <c r="F12" s="7">
        <v>182</v>
      </c>
      <c r="G12" s="7">
        <v>286</v>
      </c>
      <c r="H12" s="7">
        <v>272</v>
      </c>
      <c r="I12" s="7">
        <v>1738</v>
      </c>
      <c r="J12" s="7">
        <v>377</v>
      </c>
      <c r="K12" s="13">
        <f t="shared" si="0"/>
        <v>4358</v>
      </c>
    </row>
    <row r="13" spans="1:11" ht="15.75" x14ac:dyDescent="0.25">
      <c r="A13" s="14"/>
      <c r="B13" s="15" t="s">
        <v>19</v>
      </c>
      <c r="C13" s="11">
        <f>SUM(C10:C12)</f>
        <v>3719</v>
      </c>
      <c r="D13" s="11">
        <f t="shared" ref="D13:J13" si="2">SUM(D10:D12)</f>
        <v>319</v>
      </c>
      <c r="E13" s="11">
        <f t="shared" si="2"/>
        <v>133</v>
      </c>
      <c r="F13" s="11">
        <f t="shared" si="2"/>
        <v>478</v>
      </c>
      <c r="G13" s="11">
        <f t="shared" si="2"/>
        <v>749</v>
      </c>
      <c r="H13" s="11">
        <f t="shared" si="2"/>
        <v>784</v>
      </c>
      <c r="I13" s="11">
        <f t="shared" si="2"/>
        <v>4764</v>
      </c>
      <c r="J13" s="11">
        <f t="shared" si="2"/>
        <v>1016</v>
      </c>
      <c r="K13" s="16">
        <f>SUM(K10:K12)</f>
        <v>11962</v>
      </c>
    </row>
    <row r="14" spans="1:11" ht="15.75" x14ac:dyDescent="0.25">
      <c r="A14" s="4">
        <v>7</v>
      </c>
      <c r="B14" s="5" t="s">
        <v>20</v>
      </c>
      <c r="C14" s="18">
        <v>1446</v>
      </c>
      <c r="D14" s="18">
        <v>134</v>
      </c>
      <c r="E14" s="18">
        <v>57</v>
      </c>
      <c r="F14" s="18">
        <v>163</v>
      </c>
      <c r="G14" s="18">
        <v>282</v>
      </c>
      <c r="H14" s="18">
        <v>314</v>
      </c>
      <c r="I14" s="18">
        <v>1826</v>
      </c>
      <c r="J14" s="18">
        <v>383</v>
      </c>
      <c r="K14" s="13">
        <f t="shared" si="0"/>
        <v>4605</v>
      </c>
    </row>
    <row r="15" spans="1:11" ht="15.75" x14ac:dyDescent="0.25">
      <c r="A15" s="4">
        <v>8</v>
      </c>
      <c r="B15" s="5" t="s">
        <v>21</v>
      </c>
      <c r="C15" s="18">
        <v>1665</v>
      </c>
      <c r="D15" s="18">
        <v>140</v>
      </c>
      <c r="E15" s="18">
        <v>80</v>
      </c>
      <c r="F15" s="18">
        <v>217</v>
      </c>
      <c r="G15" s="18">
        <v>303</v>
      </c>
      <c r="H15" s="18">
        <v>328</v>
      </c>
      <c r="I15" s="18">
        <v>1942</v>
      </c>
      <c r="J15" s="18">
        <v>390</v>
      </c>
      <c r="K15" s="13">
        <f t="shared" si="0"/>
        <v>5065</v>
      </c>
    </row>
    <row r="16" spans="1:11" ht="15.75" x14ac:dyDescent="0.25">
      <c r="A16" s="4">
        <v>9</v>
      </c>
      <c r="B16" s="5" t="s">
        <v>22</v>
      </c>
      <c r="C16" s="6">
        <v>1628</v>
      </c>
      <c r="D16" s="6">
        <v>153</v>
      </c>
      <c r="E16" s="6">
        <v>52</v>
      </c>
      <c r="F16" s="6">
        <v>189</v>
      </c>
      <c r="G16" s="6">
        <v>320</v>
      </c>
      <c r="H16" s="6">
        <v>408</v>
      </c>
      <c r="I16" s="6">
        <v>2027</v>
      </c>
      <c r="J16" s="6">
        <v>402</v>
      </c>
      <c r="K16" s="13">
        <f t="shared" si="0"/>
        <v>5179</v>
      </c>
    </row>
    <row r="17" spans="1:23" ht="15.75" x14ac:dyDescent="0.25">
      <c r="A17" s="14"/>
      <c r="B17" s="15" t="s">
        <v>23</v>
      </c>
      <c r="C17" s="11">
        <f>SUM(C14:C16)</f>
        <v>4739</v>
      </c>
      <c r="D17" s="11">
        <f t="shared" ref="D17:J17" si="3">SUM(D14:D16)</f>
        <v>427</v>
      </c>
      <c r="E17" s="11">
        <f t="shared" si="3"/>
        <v>189</v>
      </c>
      <c r="F17" s="11">
        <f t="shared" si="3"/>
        <v>569</v>
      </c>
      <c r="G17" s="11">
        <f t="shared" si="3"/>
        <v>905</v>
      </c>
      <c r="H17" s="11">
        <f t="shared" si="3"/>
        <v>1050</v>
      </c>
      <c r="I17" s="11">
        <f t="shared" si="3"/>
        <v>5795</v>
      </c>
      <c r="J17" s="11">
        <f t="shared" si="3"/>
        <v>1175</v>
      </c>
      <c r="K17" s="11">
        <f>SUM(K14:K16)</f>
        <v>14849</v>
      </c>
    </row>
    <row r="18" spans="1:23" ht="15.75" x14ac:dyDescent="0.25">
      <c r="A18" s="4">
        <v>10</v>
      </c>
      <c r="B18" s="5" t="s">
        <v>24</v>
      </c>
      <c r="C18" s="10">
        <v>1763</v>
      </c>
      <c r="D18" s="19">
        <v>130</v>
      </c>
      <c r="E18" s="20">
        <v>66</v>
      </c>
      <c r="F18" s="20">
        <v>233</v>
      </c>
      <c r="G18" s="20">
        <v>337</v>
      </c>
      <c r="H18" s="20">
        <v>429</v>
      </c>
      <c r="I18" s="20">
        <v>2144</v>
      </c>
      <c r="J18" s="20">
        <v>393</v>
      </c>
      <c r="K18" s="13">
        <f t="shared" si="0"/>
        <v>5495</v>
      </c>
    </row>
    <row r="19" spans="1:23" ht="15.75" x14ac:dyDescent="0.25">
      <c r="A19" s="4">
        <v>11</v>
      </c>
      <c r="B19" s="5" t="s">
        <v>25</v>
      </c>
      <c r="C19" s="10">
        <v>1786</v>
      </c>
      <c r="D19" s="10">
        <v>149</v>
      </c>
      <c r="E19" s="7">
        <v>86</v>
      </c>
      <c r="F19" s="7">
        <v>199</v>
      </c>
      <c r="G19" s="7">
        <v>326</v>
      </c>
      <c r="H19" s="7">
        <v>376</v>
      </c>
      <c r="I19" s="7">
        <v>2056</v>
      </c>
      <c r="J19" s="7">
        <v>428</v>
      </c>
      <c r="K19" s="13">
        <f t="shared" si="0"/>
        <v>5406</v>
      </c>
    </row>
    <row r="20" spans="1:23" ht="15.75" x14ac:dyDescent="0.25">
      <c r="A20" s="4">
        <v>12</v>
      </c>
      <c r="B20" s="5" t="s">
        <v>26</v>
      </c>
      <c r="C20" s="10">
        <v>1633</v>
      </c>
      <c r="D20" s="10">
        <v>143</v>
      </c>
      <c r="E20" s="7">
        <v>53</v>
      </c>
      <c r="F20" s="7">
        <v>202</v>
      </c>
      <c r="G20" s="7">
        <v>292</v>
      </c>
      <c r="H20" s="7">
        <v>440</v>
      </c>
      <c r="I20" s="18">
        <v>2152</v>
      </c>
      <c r="J20" s="8">
        <v>373</v>
      </c>
      <c r="K20" s="13">
        <f t="shared" si="0"/>
        <v>5288</v>
      </c>
    </row>
    <row r="21" spans="1:23" ht="15.75" x14ac:dyDescent="0.25">
      <c r="A21" s="17"/>
      <c r="B21" s="15" t="s">
        <v>27</v>
      </c>
      <c r="C21" s="11">
        <f>SUM(C18:C20)</f>
        <v>5182</v>
      </c>
      <c r="D21" s="11">
        <f t="shared" ref="D21:J21" si="4">SUM(D18:D20)</f>
        <v>422</v>
      </c>
      <c r="E21" s="11">
        <f t="shared" si="4"/>
        <v>205</v>
      </c>
      <c r="F21" s="11">
        <f t="shared" si="4"/>
        <v>634</v>
      </c>
      <c r="G21" s="11">
        <f t="shared" si="4"/>
        <v>955</v>
      </c>
      <c r="H21" s="11">
        <f t="shared" si="4"/>
        <v>1245</v>
      </c>
      <c r="I21" s="11">
        <f t="shared" si="4"/>
        <v>6352</v>
      </c>
      <c r="J21" s="11">
        <f t="shared" si="4"/>
        <v>1194</v>
      </c>
      <c r="K21" s="11">
        <f>SUM(K18:K20)</f>
        <v>16189</v>
      </c>
    </row>
    <row r="22" spans="1:23" ht="15.75" x14ac:dyDescent="0.25">
      <c r="A22" s="23" t="s">
        <v>28</v>
      </c>
      <c r="B22" s="24"/>
      <c r="C22" s="9">
        <f>C9+C13+C17+C21</f>
        <v>16624</v>
      </c>
      <c r="D22" s="9">
        <f t="shared" ref="D22:K22" si="5">D9+D13+D17+D21</f>
        <v>1444</v>
      </c>
      <c r="E22" s="9">
        <f t="shared" si="5"/>
        <v>683</v>
      </c>
      <c r="F22" s="9">
        <f t="shared" si="5"/>
        <v>2093</v>
      </c>
      <c r="G22" s="9">
        <f t="shared" si="5"/>
        <v>3203</v>
      </c>
      <c r="H22" s="9">
        <f t="shared" si="5"/>
        <v>3705</v>
      </c>
      <c r="I22" s="9">
        <f t="shared" si="5"/>
        <v>20658</v>
      </c>
      <c r="J22" s="9">
        <f t="shared" si="5"/>
        <v>4335</v>
      </c>
      <c r="K22" s="9">
        <f t="shared" si="5"/>
        <v>52745</v>
      </c>
    </row>
    <row r="23" spans="1:23" ht="15.75" x14ac:dyDescent="0.25">
      <c r="A23" s="25" t="s">
        <v>29</v>
      </c>
      <c r="B23" s="26"/>
      <c r="C23" s="12">
        <f>(C22/$K22)*100%</f>
        <v>0.3151767940089108</v>
      </c>
      <c r="D23" s="12">
        <f t="shared" ref="D23:J23" si="6">(D22/$K22)*100%</f>
        <v>2.7377002559484311E-2</v>
      </c>
      <c r="E23" s="12">
        <f t="shared" si="6"/>
        <v>1.2949094700919518E-2</v>
      </c>
      <c r="F23" s="12">
        <f t="shared" si="6"/>
        <v>3.9681486396814861E-2</v>
      </c>
      <c r="G23" s="12">
        <f t="shared" si="6"/>
        <v>6.0726135178689924E-2</v>
      </c>
      <c r="H23" s="12">
        <f t="shared" si="6"/>
        <v>7.0243624988150538E-2</v>
      </c>
      <c r="I23" s="12">
        <f t="shared" si="6"/>
        <v>0.39165797705943689</v>
      </c>
      <c r="J23" s="12">
        <f t="shared" si="6"/>
        <v>8.2187885107593131E-2</v>
      </c>
      <c r="K23" s="12"/>
      <c r="V23">
        <f>12*8</f>
        <v>96</v>
      </c>
      <c r="W23" t="s">
        <v>30</v>
      </c>
    </row>
  </sheetData>
  <mergeCells count="7">
    <mergeCell ref="K4:K5"/>
    <mergeCell ref="A22:B22"/>
    <mergeCell ref="A23:B23"/>
    <mergeCell ref="A2:J2"/>
    <mergeCell ref="A4:A5"/>
    <mergeCell ref="B4:B5"/>
    <mergeCell ref="C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2021-02-02T03:47:34Z</dcterms:created>
  <dcterms:modified xsi:type="dcterms:W3CDTF">2023-01-24T02:04:04Z</dcterms:modified>
</cp:coreProperties>
</file>