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laporan\Bahan Portal Data\"/>
    </mc:Choice>
  </mc:AlternateContent>
  <xr:revisionPtr revIDLastSave="0" documentId="13_ncr:1_{B10D20C8-BDCF-4ABB-B29D-762492DCD43F}" xr6:coauthVersionLast="45" xr6:coauthVersionMax="47" xr10:uidLastSave="{00000000-0000-0000-0000-000000000000}"/>
  <bookViews>
    <workbookView xWindow="0" yWindow="3510" windowWidth="28800" windowHeight="9255" activeTab="2" xr2:uid="{00000000-000D-0000-FFFF-FFFF00000000}"/>
  </bookViews>
  <sheets>
    <sheet name="2020" sheetId="1" r:id="rId1"/>
    <sheet name="2021" sheetId="4" r:id="rId2"/>
    <sheet name="2022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5" l="1"/>
  <c r="I22" i="5"/>
  <c r="H22" i="5"/>
  <c r="G22" i="5"/>
  <c r="F22" i="5"/>
  <c r="E22" i="5"/>
  <c r="D22" i="5"/>
  <c r="C22" i="5"/>
  <c r="X22" i="5" l="1"/>
  <c r="J21" i="5"/>
  <c r="I21" i="5"/>
  <c r="H21" i="5"/>
  <c r="G21" i="5"/>
  <c r="F21" i="5"/>
  <c r="E21" i="5"/>
  <c r="D21" i="5"/>
  <c r="C21" i="5"/>
  <c r="J20" i="5"/>
  <c r="I20" i="5"/>
  <c r="H20" i="5"/>
  <c r="G20" i="5"/>
  <c r="F20" i="5"/>
  <c r="E20" i="5"/>
  <c r="D20" i="5"/>
  <c r="C20" i="5"/>
  <c r="K19" i="5"/>
  <c r="K18" i="5"/>
  <c r="K17" i="5"/>
  <c r="J16" i="5"/>
  <c r="I16" i="5"/>
  <c r="H16" i="5"/>
  <c r="G16" i="5"/>
  <c r="F16" i="5"/>
  <c r="E16" i="5"/>
  <c r="D16" i="5"/>
  <c r="C16" i="5"/>
  <c r="K15" i="5"/>
  <c r="K14" i="5"/>
  <c r="K13" i="5"/>
  <c r="J12" i="5"/>
  <c r="I12" i="5"/>
  <c r="H12" i="5"/>
  <c r="G12" i="5"/>
  <c r="F12" i="5"/>
  <c r="E12" i="5"/>
  <c r="D12" i="5"/>
  <c r="C12" i="5"/>
  <c r="K11" i="5"/>
  <c r="K10" i="5"/>
  <c r="K9" i="5"/>
  <c r="J8" i="5"/>
  <c r="I8" i="5"/>
  <c r="H8" i="5"/>
  <c r="G8" i="5"/>
  <c r="F8" i="5"/>
  <c r="E8" i="5"/>
  <c r="D8" i="5"/>
  <c r="C8" i="5"/>
  <c r="K8" i="5" s="1"/>
  <c r="K7" i="5"/>
  <c r="K6" i="5"/>
  <c r="K5" i="5"/>
  <c r="X22" i="4"/>
  <c r="K20" i="5" l="1"/>
  <c r="K16" i="5"/>
  <c r="K21" i="5"/>
  <c r="K12" i="5"/>
  <c r="J21" i="4"/>
  <c r="J22" i="4" s="1"/>
  <c r="I21" i="4"/>
  <c r="I22" i="4" s="1"/>
  <c r="H21" i="4"/>
  <c r="H22" i="4" s="1"/>
  <c r="G21" i="4"/>
  <c r="G22" i="4" s="1"/>
  <c r="F21" i="4"/>
  <c r="F22" i="4" s="1"/>
  <c r="E21" i="4"/>
  <c r="E22" i="4" s="1"/>
  <c r="D21" i="4"/>
  <c r="D22" i="4" s="1"/>
  <c r="C21" i="4"/>
  <c r="J20" i="4"/>
  <c r="I20" i="4"/>
  <c r="H20" i="4"/>
  <c r="G20" i="4"/>
  <c r="F20" i="4"/>
  <c r="E20" i="4"/>
  <c r="D20" i="4"/>
  <c r="C20" i="4"/>
  <c r="K19" i="4"/>
  <c r="K18" i="4"/>
  <c r="K17" i="4"/>
  <c r="J16" i="4"/>
  <c r="I16" i="4"/>
  <c r="H16" i="4"/>
  <c r="G16" i="4"/>
  <c r="F16" i="4"/>
  <c r="E16" i="4"/>
  <c r="D16" i="4"/>
  <c r="C16" i="4"/>
  <c r="K15" i="4"/>
  <c r="K14" i="4"/>
  <c r="K13" i="4"/>
  <c r="J12" i="4"/>
  <c r="I12" i="4"/>
  <c r="H12" i="4"/>
  <c r="G12" i="4"/>
  <c r="F12" i="4"/>
  <c r="E12" i="4"/>
  <c r="D12" i="4"/>
  <c r="C12" i="4"/>
  <c r="K11" i="4"/>
  <c r="K10" i="4"/>
  <c r="K9" i="4"/>
  <c r="J8" i="4"/>
  <c r="I8" i="4"/>
  <c r="H8" i="4"/>
  <c r="G8" i="4"/>
  <c r="F8" i="4"/>
  <c r="E8" i="4"/>
  <c r="D8" i="4"/>
  <c r="C8" i="4"/>
  <c r="K7" i="4"/>
  <c r="K6" i="4"/>
  <c r="K5" i="4"/>
  <c r="K21" i="4" l="1"/>
  <c r="C22" i="4"/>
  <c r="K20" i="4"/>
  <c r="K16" i="4"/>
  <c r="K12" i="4"/>
  <c r="K8" i="4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K19" i="1"/>
  <c r="K18" i="1"/>
  <c r="K17" i="1"/>
  <c r="J16" i="1"/>
  <c r="I16" i="1"/>
  <c r="H16" i="1"/>
  <c r="G16" i="1"/>
  <c r="F16" i="1"/>
  <c r="E16" i="1"/>
  <c r="D16" i="1"/>
  <c r="C16" i="1"/>
  <c r="K15" i="1"/>
  <c r="K14" i="1"/>
  <c r="K13" i="1"/>
  <c r="J12" i="1"/>
  <c r="I12" i="1"/>
  <c r="H12" i="1"/>
  <c r="G12" i="1"/>
  <c r="F12" i="1"/>
  <c r="E12" i="1"/>
  <c r="D12" i="1"/>
  <c r="C12" i="1"/>
  <c r="K11" i="1"/>
  <c r="K10" i="1"/>
  <c r="K9" i="1"/>
  <c r="J8" i="1"/>
  <c r="I8" i="1"/>
  <c r="H8" i="1"/>
  <c r="G8" i="1"/>
  <c r="F8" i="1"/>
  <c r="E8" i="1"/>
  <c r="D8" i="1"/>
  <c r="C8" i="1"/>
  <c r="K7" i="1"/>
  <c r="K6" i="1"/>
  <c r="K5" i="1"/>
  <c r="K16" i="1" l="1"/>
  <c r="K8" i="1"/>
  <c r="K20" i="1"/>
  <c r="K12" i="1"/>
  <c r="K21" i="1"/>
</calcChain>
</file>

<file path=xl/sharedStrings.xml><?xml version="1.0" encoding="utf-8"?>
<sst xmlns="http://schemas.openxmlformats.org/spreadsheetml/2006/main" count="95" uniqueCount="34">
  <si>
    <t>DISTRIBUSI PASIEN RAWAT INAP KOTA BOGOR 2020</t>
  </si>
  <si>
    <t>No</t>
  </si>
  <si>
    <t>Bulan</t>
  </si>
  <si>
    <t>Pasien Kota Bogor</t>
  </si>
  <si>
    <t>Jumlah</t>
  </si>
  <si>
    <t>Bogor Barat</t>
  </si>
  <si>
    <t>Bogor Selatan</t>
  </si>
  <si>
    <t>Bogor Tengah</t>
  </si>
  <si>
    <t>Bogor Timur</t>
  </si>
  <si>
    <t>Bogor Utara</t>
  </si>
  <si>
    <t>Tanah Sareal</t>
  </si>
  <si>
    <t>Kabupaten Bogor</t>
  </si>
  <si>
    <t xml:space="preserve">lainnya </t>
  </si>
  <si>
    <t>Januari</t>
  </si>
  <si>
    <t>Februari</t>
  </si>
  <si>
    <t>Maret</t>
  </si>
  <si>
    <t>Triwulan I</t>
  </si>
  <si>
    <t>April</t>
  </si>
  <si>
    <t>Mei</t>
  </si>
  <si>
    <t>Juni</t>
  </si>
  <si>
    <t>Triwulan II</t>
  </si>
  <si>
    <t>Juli</t>
  </si>
  <si>
    <t>Agustus</t>
  </si>
  <si>
    <t>September</t>
  </si>
  <si>
    <t>Triwulan III</t>
  </si>
  <si>
    <t>Oktober</t>
  </si>
  <si>
    <t>November</t>
  </si>
  <si>
    <t>Desember</t>
  </si>
  <si>
    <t>Triwulan IV</t>
  </si>
  <si>
    <t xml:space="preserve">Total </t>
  </si>
  <si>
    <t>Persentase</t>
  </si>
  <si>
    <t>DISTRIBUSI PASIEN RAWAT INAP KOTA BOGOR 2021</t>
  </si>
  <si>
    <t>Total kebutuhan data</t>
  </si>
  <si>
    <t>DISTRIBUSI PASIEN RAWAT INAP KOTA BOGOR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</si>
</sst>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2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Bookman Old Style"/>
      <family val="1"/>
    </font>
    <font>
      <sz val="12"/>
      <color rgb="FF000000"/>
      <name val="Bookman Old Style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9" fontId="6" fillId="2" borderId="1" xfId="1" applyFont="1" applyFill="1" applyBorder="1"/>
    <xf numFmtId="0" fontId="0" fillId="0" borderId="1" xfId="0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workbookViewId="0">
      <selection activeCell="F29" sqref="F29"/>
    </sheetView>
  </sheetViews>
  <sheetFormatPr defaultRowHeight="15" x14ac:dyDescent="0.25"/>
  <sheetData>
    <row r="1" spans="1:11" ht="20.2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30" t="s">
        <v>1</v>
      </c>
      <c r="B3" s="31" t="s">
        <v>2</v>
      </c>
      <c r="C3" s="32" t="s">
        <v>3</v>
      </c>
      <c r="D3" s="33"/>
      <c r="E3" s="33"/>
      <c r="F3" s="33"/>
      <c r="G3" s="33"/>
      <c r="H3" s="33"/>
      <c r="I3" s="33"/>
      <c r="J3" s="34"/>
      <c r="K3" s="35" t="s">
        <v>4</v>
      </c>
    </row>
    <row r="4" spans="1:11" ht="47.25" x14ac:dyDescent="0.25">
      <c r="A4" s="30"/>
      <c r="B4" s="31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3" t="s">
        <v>12</v>
      </c>
      <c r="K4" s="36"/>
    </row>
    <row r="5" spans="1:11" ht="15.75" x14ac:dyDescent="0.25">
      <c r="A5" s="4">
        <v>1</v>
      </c>
      <c r="B5" s="5" t="s">
        <v>13</v>
      </c>
      <c r="C5" s="6">
        <v>457</v>
      </c>
      <c r="D5" s="6">
        <v>75</v>
      </c>
      <c r="E5" s="6">
        <v>82</v>
      </c>
      <c r="F5" s="6">
        <v>18</v>
      </c>
      <c r="G5" s="6">
        <v>72</v>
      </c>
      <c r="H5" s="6">
        <v>177</v>
      </c>
      <c r="I5" s="6">
        <v>893</v>
      </c>
      <c r="J5" s="7">
        <v>49</v>
      </c>
      <c r="K5" s="8">
        <f>SUM(C5:J5)</f>
        <v>1823</v>
      </c>
    </row>
    <row r="6" spans="1:11" ht="15.75" x14ac:dyDescent="0.25">
      <c r="A6" s="4">
        <v>2</v>
      </c>
      <c r="B6" s="5" t="s">
        <v>14</v>
      </c>
      <c r="C6" s="6">
        <v>433</v>
      </c>
      <c r="D6" s="6">
        <v>66</v>
      </c>
      <c r="E6" s="6">
        <v>106</v>
      </c>
      <c r="F6" s="6">
        <v>15</v>
      </c>
      <c r="G6" s="6">
        <v>68</v>
      </c>
      <c r="H6" s="6">
        <v>185</v>
      </c>
      <c r="I6" s="6">
        <v>915</v>
      </c>
      <c r="J6" s="7">
        <v>49</v>
      </c>
      <c r="K6" s="8">
        <f t="shared" ref="K6:K18" si="0">SUM(C6:J6)</f>
        <v>1837</v>
      </c>
    </row>
    <row r="7" spans="1:11" ht="15.75" x14ac:dyDescent="0.25">
      <c r="A7" s="4">
        <v>3</v>
      </c>
      <c r="B7" s="5" t="s">
        <v>15</v>
      </c>
      <c r="C7" s="6">
        <v>352</v>
      </c>
      <c r="D7" s="6">
        <v>62</v>
      </c>
      <c r="E7" s="6">
        <v>72</v>
      </c>
      <c r="F7" s="6">
        <v>22</v>
      </c>
      <c r="G7" s="6">
        <v>63</v>
      </c>
      <c r="H7" s="6">
        <v>136</v>
      </c>
      <c r="I7" s="6">
        <v>778</v>
      </c>
      <c r="J7" s="7">
        <v>77</v>
      </c>
      <c r="K7" s="8">
        <f t="shared" si="0"/>
        <v>1562</v>
      </c>
    </row>
    <row r="8" spans="1:11" ht="15.75" x14ac:dyDescent="0.25">
      <c r="A8" s="4"/>
      <c r="B8" s="9" t="s">
        <v>16</v>
      </c>
      <c r="C8" s="10">
        <f>SUM(C5:C7)</f>
        <v>1242</v>
      </c>
      <c r="D8" s="10">
        <f t="shared" ref="D8:J8" si="1">SUM(D5:D7)</f>
        <v>203</v>
      </c>
      <c r="E8" s="10">
        <f t="shared" si="1"/>
        <v>260</v>
      </c>
      <c r="F8" s="10">
        <f t="shared" si="1"/>
        <v>55</v>
      </c>
      <c r="G8" s="10">
        <f t="shared" si="1"/>
        <v>203</v>
      </c>
      <c r="H8" s="10">
        <f t="shared" si="1"/>
        <v>498</v>
      </c>
      <c r="I8" s="10">
        <f t="shared" si="1"/>
        <v>2586</v>
      </c>
      <c r="J8" s="10">
        <f t="shared" si="1"/>
        <v>175</v>
      </c>
      <c r="K8" s="11">
        <f>SUM(C8:J8)</f>
        <v>5222</v>
      </c>
    </row>
    <row r="9" spans="1:11" ht="15.75" x14ac:dyDescent="0.25">
      <c r="A9" s="4">
        <v>4</v>
      </c>
      <c r="B9" s="5" t="s">
        <v>17</v>
      </c>
      <c r="C9" s="12">
        <v>147</v>
      </c>
      <c r="D9" s="12">
        <v>44</v>
      </c>
      <c r="E9" s="6">
        <v>42</v>
      </c>
      <c r="F9" s="6">
        <v>17</v>
      </c>
      <c r="G9" s="6">
        <v>57</v>
      </c>
      <c r="H9" s="6">
        <v>88</v>
      </c>
      <c r="I9" s="6">
        <v>311</v>
      </c>
      <c r="J9" s="7">
        <v>32</v>
      </c>
      <c r="K9" s="8">
        <f>SUM(C9:J9)</f>
        <v>738</v>
      </c>
    </row>
    <row r="10" spans="1:11" ht="15.75" x14ac:dyDescent="0.25">
      <c r="A10" s="4">
        <v>5</v>
      </c>
      <c r="B10" s="5" t="s">
        <v>18</v>
      </c>
      <c r="C10" s="12">
        <v>171</v>
      </c>
      <c r="D10" s="12">
        <v>43</v>
      </c>
      <c r="E10" s="6">
        <v>42</v>
      </c>
      <c r="F10" s="6">
        <v>30</v>
      </c>
      <c r="G10" s="6">
        <v>47</v>
      </c>
      <c r="H10" s="6">
        <v>66</v>
      </c>
      <c r="I10" s="6">
        <v>408</v>
      </c>
      <c r="J10" s="7">
        <v>28</v>
      </c>
      <c r="K10" s="8">
        <f>SUM(C10:J10)</f>
        <v>835</v>
      </c>
    </row>
    <row r="11" spans="1:11" ht="15.75" x14ac:dyDescent="0.25">
      <c r="A11" s="4">
        <v>6</v>
      </c>
      <c r="B11" s="5" t="s">
        <v>19</v>
      </c>
      <c r="C11" s="12">
        <v>261</v>
      </c>
      <c r="D11" s="12">
        <v>47</v>
      </c>
      <c r="E11" s="6">
        <v>17</v>
      </c>
      <c r="F11" s="6">
        <v>59</v>
      </c>
      <c r="G11" s="6">
        <v>73</v>
      </c>
      <c r="H11" s="6">
        <v>86</v>
      </c>
      <c r="I11" s="6">
        <v>511</v>
      </c>
      <c r="J11" s="6">
        <v>50</v>
      </c>
      <c r="K11" s="8">
        <f t="shared" si="0"/>
        <v>1104</v>
      </c>
    </row>
    <row r="12" spans="1:11" ht="15.75" x14ac:dyDescent="0.25">
      <c r="A12" s="4"/>
      <c r="B12" s="9" t="s">
        <v>20</v>
      </c>
      <c r="C12" s="13">
        <f>SUM(C9:C11,C5:C7)</f>
        <v>1821</v>
      </c>
      <c r="D12" s="13">
        <f t="shared" ref="D12:J12" si="2">SUM(D9:D11,D5:D7)</f>
        <v>337</v>
      </c>
      <c r="E12" s="13">
        <f t="shared" si="2"/>
        <v>361</v>
      </c>
      <c r="F12" s="13">
        <f t="shared" si="2"/>
        <v>161</v>
      </c>
      <c r="G12" s="13">
        <f t="shared" si="2"/>
        <v>380</v>
      </c>
      <c r="H12" s="13">
        <f t="shared" si="2"/>
        <v>738</v>
      </c>
      <c r="I12" s="13">
        <f t="shared" si="2"/>
        <v>3816</v>
      </c>
      <c r="J12" s="13">
        <f t="shared" si="2"/>
        <v>285</v>
      </c>
      <c r="K12" s="11">
        <f t="shared" si="0"/>
        <v>7899</v>
      </c>
    </row>
    <row r="13" spans="1:11" ht="15.75" x14ac:dyDescent="0.25">
      <c r="A13" s="4">
        <v>7</v>
      </c>
      <c r="B13" s="5" t="s">
        <v>21</v>
      </c>
      <c r="C13" s="14">
        <v>240</v>
      </c>
      <c r="D13" s="14">
        <v>41</v>
      </c>
      <c r="E13" s="14">
        <v>19</v>
      </c>
      <c r="F13" s="14">
        <v>63</v>
      </c>
      <c r="G13" s="14">
        <v>71</v>
      </c>
      <c r="H13" s="14">
        <v>112</v>
      </c>
      <c r="I13" s="14">
        <v>610</v>
      </c>
      <c r="J13" s="14">
        <v>55</v>
      </c>
      <c r="K13" s="8">
        <f t="shared" si="0"/>
        <v>1211</v>
      </c>
    </row>
    <row r="14" spans="1:11" ht="15.75" x14ac:dyDescent="0.25">
      <c r="A14" s="4">
        <v>8</v>
      </c>
      <c r="B14" s="5" t="s">
        <v>22</v>
      </c>
      <c r="C14" s="15">
        <v>254</v>
      </c>
      <c r="D14" s="15">
        <v>55</v>
      </c>
      <c r="E14" s="15">
        <v>28</v>
      </c>
      <c r="F14" s="15">
        <v>56</v>
      </c>
      <c r="G14" s="15">
        <v>73</v>
      </c>
      <c r="H14" s="15">
        <v>130</v>
      </c>
      <c r="I14" s="15">
        <v>579</v>
      </c>
      <c r="J14" s="15">
        <v>83</v>
      </c>
      <c r="K14" s="8">
        <f t="shared" si="0"/>
        <v>1258</v>
      </c>
    </row>
    <row r="15" spans="1:11" ht="15.75" x14ac:dyDescent="0.25">
      <c r="A15" s="4">
        <v>9</v>
      </c>
      <c r="B15" s="5" t="s">
        <v>23</v>
      </c>
      <c r="C15" s="16">
        <v>266</v>
      </c>
      <c r="D15" s="16">
        <v>68</v>
      </c>
      <c r="E15" s="16">
        <v>24</v>
      </c>
      <c r="F15" s="16">
        <v>91</v>
      </c>
      <c r="G15" s="16">
        <v>80</v>
      </c>
      <c r="H15" s="16">
        <v>123</v>
      </c>
      <c r="I15" s="16">
        <v>500</v>
      </c>
      <c r="J15" s="16">
        <v>68</v>
      </c>
      <c r="K15" s="8">
        <f t="shared" si="0"/>
        <v>1220</v>
      </c>
    </row>
    <row r="16" spans="1:11" ht="15.75" x14ac:dyDescent="0.25">
      <c r="A16" s="4"/>
      <c r="B16" s="9" t="s">
        <v>24</v>
      </c>
      <c r="C16" s="10">
        <f>SUM(C13:C15,C9:C11,C5:C7)</f>
        <v>2581</v>
      </c>
      <c r="D16" s="10">
        <f t="shared" ref="D16:K16" si="3">SUM(D13:D15,D9:D11,D5:D7)</f>
        <v>501</v>
      </c>
      <c r="E16" s="10">
        <f t="shared" si="3"/>
        <v>432</v>
      </c>
      <c r="F16" s="10">
        <f t="shared" si="3"/>
        <v>371</v>
      </c>
      <c r="G16" s="10">
        <f t="shared" si="3"/>
        <v>604</v>
      </c>
      <c r="H16" s="10">
        <f t="shared" si="3"/>
        <v>1103</v>
      </c>
      <c r="I16" s="10">
        <f t="shared" si="3"/>
        <v>5505</v>
      </c>
      <c r="J16" s="10">
        <f t="shared" si="3"/>
        <v>491</v>
      </c>
      <c r="K16" s="10">
        <f t="shared" si="3"/>
        <v>11588</v>
      </c>
    </row>
    <row r="17" spans="1:11" ht="15.75" x14ac:dyDescent="0.25">
      <c r="A17" s="4">
        <v>10</v>
      </c>
      <c r="B17" s="5" t="s">
        <v>25</v>
      </c>
      <c r="C17" s="12">
        <v>248</v>
      </c>
      <c r="D17" s="12">
        <v>54</v>
      </c>
      <c r="E17" s="6">
        <v>58</v>
      </c>
      <c r="F17" s="6">
        <v>20</v>
      </c>
      <c r="G17" s="6">
        <v>55</v>
      </c>
      <c r="H17" s="6">
        <v>110</v>
      </c>
      <c r="I17" s="6">
        <v>581</v>
      </c>
      <c r="J17" s="6">
        <v>51</v>
      </c>
      <c r="K17" s="8">
        <f t="shared" si="0"/>
        <v>1177</v>
      </c>
    </row>
    <row r="18" spans="1:11" ht="15.75" x14ac:dyDescent="0.25">
      <c r="A18" s="4">
        <v>11</v>
      </c>
      <c r="B18" s="5" t="s">
        <v>26</v>
      </c>
      <c r="C18" s="12">
        <v>282</v>
      </c>
      <c r="D18" s="12">
        <v>56</v>
      </c>
      <c r="E18" s="6">
        <v>69</v>
      </c>
      <c r="F18" s="6">
        <v>25</v>
      </c>
      <c r="G18" s="6">
        <v>65</v>
      </c>
      <c r="H18" s="6">
        <v>135</v>
      </c>
      <c r="I18" s="6">
        <v>563</v>
      </c>
      <c r="J18" s="6">
        <v>86</v>
      </c>
      <c r="K18" s="8">
        <f t="shared" si="0"/>
        <v>1281</v>
      </c>
    </row>
    <row r="19" spans="1:11" ht="15.75" x14ac:dyDescent="0.25">
      <c r="A19" s="4">
        <v>12</v>
      </c>
      <c r="B19" s="5" t="s">
        <v>27</v>
      </c>
      <c r="C19" s="12">
        <v>258</v>
      </c>
      <c r="D19" s="12">
        <v>59</v>
      </c>
      <c r="E19" s="6">
        <v>71</v>
      </c>
      <c r="F19" s="6">
        <v>33</v>
      </c>
      <c r="G19" s="6">
        <v>87</v>
      </c>
      <c r="H19" s="6">
        <v>148</v>
      </c>
      <c r="I19" s="6">
        <v>461</v>
      </c>
      <c r="J19" s="6">
        <v>74</v>
      </c>
      <c r="K19" s="8">
        <f>SUM(C19:J19)</f>
        <v>1191</v>
      </c>
    </row>
    <row r="20" spans="1:11" ht="15.75" x14ac:dyDescent="0.25">
      <c r="A20" s="17"/>
      <c r="B20" s="9" t="s">
        <v>28</v>
      </c>
      <c r="C20" s="10">
        <f>SUM(C17:C19,C13:C15,C9:C11,C5:C7)</f>
        <v>3369</v>
      </c>
      <c r="D20" s="10">
        <f t="shared" ref="D20:J20" si="4">SUM(D17:D19,D13:D15,D9:D11,D5:D7)</f>
        <v>670</v>
      </c>
      <c r="E20" s="10">
        <f t="shared" si="4"/>
        <v>630</v>
      </c>
      <c r="F20" s="10">
        <f t="shared" si="4"/>
        <v>449</v>
      </c>
      <c r="G20" s="10">
        <f t="shared" si="4"/>
        <v>811</v>
      </c>
      <c r="H20" s="10">
        <f t="shared" si="4"/>
        <v>1496</v>
      </c>
      <c r="I20" s="10">
        <f t="shared" si="4"/>
        <v>7110</v>
      </c>
      <c r="J20" s="10">
        <f t="shared" si="4"/>
        <v>702</v>
      </c>
      <c r="K20" s="10">
        <f>SUM(K17:K19,K13:K15,K9:K11,K5:K7)</f>
        <v>15237</v>
      </c>
    </row>
    <row r="21" spans="1:11" ht="15.75" x14ac:dyDescent="0.25">
      <c r="A21" s="37" t="s">
        <v>29</v>
      </c>
      <c r="B21" s="38"/>
      <c r="C21" s="18">
        <f>SUM(C5:C7,C9:C11,C13:C15,C17:C19)</f>
        <v>3369</v>
      </c>
      <c r="D21" s="18">
        <f t="shared" ref="D21:K21" si="5">SUM(D5:D7,D9:D11,D13:D15,D17:D19)</f>
        <v>670</v>
      </c>
      <c r="E21" s="18">
        <f t="shared" si="5"/>
        <v>630</v>
      </c>
      <c r="F21" s="18">
        <f t="shared" si="5"/>
        <v>449</v>
      </c>
      <c r="G21" s="18">
        <f t="shared" si="5"/>
        <v>811</v>
      </c>
      <c r="H21" s="18">
        <f t="shared" si="5"/>
        <v>1496</v>
      </c>
      <c r="I21" s="18">
        <f t="shared" si="5"/>
        <v>7110</v>
      </c>
      <c r="J21" s="18">
        <f t="shared" si="5"/>
        <v>702</v>
      </c>
      <c r="K21" s="18">
        <f t="shared" si="5"/>
        <v>15237</v>
      </c>
    </row>
    <row r="22" spans="1:11" ht="15.75" x14ac:dyDescent="0.25">
      <c r="A22" s="27" t="s">
        <v>30</v>
      </c>
      <c r="B22" s="28"/>
      <c r="C22" s="19">
        <v>0.22110651703091161</v>
      </c>
      <c r="D22" s="19">
        <v>4.3971910481065829E-2</v>
      </c>
      <c r="E22" s="19">
        <v>4.1346721795629059E-2</v>
      </c>
      <c r="F22" s="19">
        <v>2.9467742994027695E-2</v>
      </c>
      <c r="G22" s="19">
        <v>5.3225700597230426E-2</v>
      </c>
      <c r="H22" s="19">
        <v>9.8182056835335041E-2</v>
      </c>
      <c r="I22" s="19">
        <v>0.4666272888363851</v>
      </c>
      <c r="J22" s="19">
        <v>4.6072061429415237E-2</v>
      </c>
      <c r="K22" s="19">
        <v>1</v>
      </c>
    </row>
  </sheetData>
  <mergeCells count="7">
    <mergeCell ref="A22:B22"/>
    <mergeCell ref="A1:K1"/>
    <mergeCell ref="A3:A4"/>
    <mergeCell ref="B3:B4"/>
    <mergeCell ref="C3:J3"/>
    <mergeCell ref="K3:K4"/>
    <mergeCell ref="A21:B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2"/>
  <sheetViews>
    <sheetView workbookViewId="0">
      <selection activeCell="Y23" sqref="Y23"/>
    </sheetView>
  </sheetViews>
  <sheetFormatPr defaultRowHeight="15" x14ac:dyDescent="0.25"/>
  <cols>
    <col min="3" max="3" width="9.42578125" bestFit="1" customWidth="1"/>
  </cols>
  <sheetData>
    <row r="1" spans="1:11" ht="20.25" x14ac:dyDescent="0.3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30" t="s">
        <v>1</v>
      </c>
      <c r="B3" s="31" t="s">
        <v>2</v>
      </c>
      <c r="C3" s="32" t="s">
        <v>3</v>
      </c>
      <c r="D3" s="33"/>
      <c r="E3" s="33"/>
      <c r="F3" s="33"/>
      <c r="G3" s="33"/>
      <c r="H3" s="33"/>
      <c r="I3" s="33"/>
      <c r="J3" s="34"/>
      <c r="K3" s="35" t="s">
        <v>4</v>
      </c>
    </row>
    <row r="4" spans="1:11" ht="47.25" x14ac:dyDescent="0.25">
      <c r="A4" s="30"/>
      <c r="B4" s="31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3" t="s">
        <v>12</v>
      </c>
      <c r="K4" s="36"/>
    </row>
    <row r="5" spans="1:11" ht="15.75" x14ac:dyDescent="0.25">
      <c r="A5" s="4">
        <v>1</v>
      </c>
      <c r="B5" s="5" t="s">
        <v>13</v>
      </c>
      <c r="C5" s="6"/>
      <c r="D5" s="6"/>
      <c r="E5" s="6"/>
      <c r="F5" s="6"/>
      <c r="G5" s="6"/>
      <c r="H5" s="6"/>
      <c r="I5" s="6"/>
      <c r="J5" s="7"/>
      <c r="K5" s="8">
        <f>SUM(C5:J5)</f>
        <v>0</v>
      </c>
    </row>
    <row r="6" spans="1:11" ht="15.75" x14ac:dyDescent="0.25">
      <c r="A6" s="4">
        <v>2</v>
      </c>
      <c r="B6" s="5" t="s">
        <v>14</v>
      </c>
      <c r="C6" s="6"/>
      <c r="D6" s="6"/>
      <c r="E6" s="6"/>
      <c r="F6" s="6"/>
      <c r="G6" s="6"/>
      <c r="H6" s="6"/>
      <c r="I6" s="6"/>
      <c r="J6" s="7"/>
      <c r="K6" s="8">
        <f t="shared" ref="K6:K18" si="0">SUM(C6:J6)</f>
        <v>0</v>
      </c>
    </row>
    <row r="7" spans="1:11" ht="15.75" x14ac:dyDescent="0.25">
      <c r="A7" s="4">
        <v>3</v>
      </c>
      <c r="B7" s="5" t="s">
        <v>15</v>
      </c>
      <c r="C7" s="6"/>
      <c r="D7" s="6"/>
      <c r="E7" s="6"/>
      <c r="F7" s="6"/>
      <c r="G7" s="6"/>
      <c r="H7" s="6"/>
      <c r="I7" s="6"/>
      <c r="J7" s="7"/>
      <c r="K7" s="8">
        <f t="shared" si="0"/>
        <v>0</v>
      </c>
    </row>
    <row r="8" spans="1:11" ht="15.75" x14ac:dyDescent="0.25">
      <c r="A8" s="4"/>
      <c r="B8" s="9" t="s">
        <v>16</v>
      </c>
      <c r="C8" s="10">
        <f>SUM(C5:C7)</f>
        <v>0</v>
      </c>
      <c r="D8" s="10">
        <f t="shared" ref="D8:J8" si="1">SUM(D5:D7)</f>
        <v>0</v>
      </c>
      <c r="E8" s="10">
        <f t="shared" si="1"/>
        <v>0</v>
      </c>
      <c r="F8" s="10">
        <f t="shared" si="1"/>
        <v>0</v>
      </c>
      <c r="G8" s="10">
        <f t="shared" si="1"/>
        <v>0</v>
      </c>
      <c r="H8" s="10">
        <f t="shared" si="1"/>
        <v>0</v>
      </c>
      <c r="I8" s="10">
        <f t="shared" si="1"/>
        <v>0</v>
      </c>
      <c r="J8" s="10">
        <f t="shared" si="1"/>
        <v>0</v>
      </c>
      <c r="K8" s="11">
        <f>SUM(C8:J8)</f>
        <v>0</v>
      </c>
    </row>
    <row r="9" spans="1:11" ht="15.75" x14ac:dyDescent="0.25">
      <c r="A9" s="4">
        <v>4</v>
      </c>
      <c r="B9" s="5" t="s">
        <v>17</v>
      </c>
      <c r="C9" s="12"/>
      <c r="D9" s="12"/>
      <c r="E9" s="6"/>
      <c r="F9" s="6"/>
      <c r="G9" s="6"/>
      <c r="H9" s="6"/>
      <c r="I9" s="6"/>
      <c r="J9" s="7"/>
      <c r="K9" s="8">
        <f>SUM(C9:J9)</f>
        <v>0</v>
      </c>
    </row>
    <row r="10" spans="1:11" ht="15.75" x14ac:dyDescent="0.25">
      <c r="A10" s="4">
        <v>5</v>
      </c>
      <c r="B10" s="5" t="s">
        <v>18</v>
      </c>
      <c r="C10" s="12"/>
      <c r="D10" s="12"/>
      <c r="E10" s="6"/>
      <c r="F10" s="6"/>
      <c r="G10" s="6"/>
      <c r="H10" s="6"/>
      <c r="I10" s="6"/>
      <c r="J10" s="7"/>
      <c r="K10" s="8">
        <f>SUM(C10:J10)</f>
        <v>0</v>
      </c>
    </row>
    <row r="11" spans="1:11" ht="15.75" x14ac:dyDescent="0.25">
      <c r="A11" s="4">
        <v>6</v>
      </c>
      <c r="B11" s="5" t="s">
        <v>19</v>
      </c>
      <c r="C11" s="12"/>
      <c r="D11" s="12"/>
      <c r="E11" s="6"/>
      <c r="F11" s="6"/>
      <c r="G11" s="6"/>
      <c r="H11" s="6"/>
      <c r="I11" s="6"/>
      <c r="J11" s="6"/>
      <c r="K11" s="8">
        <f t="shared" si="0"/>
        <v>0</v>
      </c>
    </row>
    <row r="12" spans="1:11" ht="15.75" x14ac:dyDescent="0.25">
      <c r="A12" s="4"/>
      <c r="B12" s="9" t="s">
        <v>20</v>
      </c>
      <c r="C12" s="13">
        <f>SUM(C9:C11,C5:C7)</f>
        <v>0</v>
      </c>
      <c r="D12" s="13">
        <f t="shared" ref="D12:J12" si="2">SUM(D9:D11,D5:D7)</f>
        <v>0</v>
      </c>
      <c r="E12" s="13">
        <f t="shared" si="2"/>
        <v>0</v>
      </c>
      <c r="F12" s="13">
        <f t="shared" si="2"/>
        <v>0</v>
      </c>
      <c r="G12" s="13">
        <f t="shared" si="2"/>
        <v>0</v>
      </c>
      <c r="H12" s="13">
        <f t="shared" si="2"/>
        <v>0</v>
      </c>
      <c r="I12" s="13">
        <f t="shared" si="2"/>
        <v>0</v>
      </c>
      <c r="J12" s="13">
        <f t="shared" si="2"/>
        <v>0</v>
      </c>
      <c r="K12" s="11">
        <f t="shared" si="0"/>
        <v>0</v>
      </c>
    </row>
    <row r="13" spans="1:11" ht="15.75" x14ac:dyDescent="0.25">
      <c r="A13" s="4">
        <v>7</v>
      </c>
      <c r="B13" s="5" t="s">
        <v>21</v>
      </c>
      <c r="C13" s="14"/>
      <c r="D13" s="14"/>
      <c r="E13" s="14"/>
      <c r="F13" s="14"/>
      <c r="G13" s="14"/>
      <c r="H13" s="14"/>
      <c r="I13" s="14"/>
      <c r="J13" s="14"/>
      <c r="K13" s="8">
        <f t="shared" si="0"/>
        <v>0</v>
      </c>
    </row>
    <row r="14" spans="1:11" ht="15.75" x14ac:dyDescent="0.25">
      <c r="A14" s="4">
        <v>8</v>
      </c>
      <c r="B14" s="5" t="s">
        <v>22</v>
      </c>
      <c r="C14" s="15"/>
      <c r="D14" s="15"/>
      <c r="E14" s="15"/>
      <c r="F14" s="15"/>
      <c r="G14" s="15"/>
      <c r="H14" s="15"/>
      <c r="I14" s="15"/>
      <c r="J14" s="15"/>
      <c r="K14" s="8">
        <f t="shared" si="0"/>
        <v>0</v>
      </c>
    </row>
    <row r="15" spans="1:11" ht="15.75" x14ac:dyDescent="0.25">
      <c r="A15" s="4">
        <v>9</v>
      </c>
      <c r="B15" s="5" t="s">
        <v>23</v>
      </c>
      <c r="C15" s="16"/>
      <c r="D15" s="16"/>
      <c r="E15" s="16"/>
      <c r="F15" s="16"/>
      <c r="G15" s="16"/>
      <c r="H15" s="16"/>
      <c r="I15" s="16"/>
      <c r="J15" s="16"/>
      <c r="K15" s="8">
        <f t="shared" si="0"/>
        <v>0</v>
      </c>
    </row>
    <row r="16" spans="1:11" ht="15.75" x14ac:dyDescent="0.25">
      <c r="A16" s="4"/>
      <c r="B16" s="9" t="s">
        <v>24</v>
      </c>
      <c r="C16" s="10">
        <f>SUM(C13:C15,C9:C11,C5:C7)</f>
        <v>0</v>
      </c>
      <c r="D16" s="10">
        <f t="shared" ref="D16:K16" si="3">SUM(D13:D15,D9:D11,D5:D7)</f>
        <v>0</v>
      </c>
      <c r="E16" s="10">
        <f t="shared" si="3"/>
        <v>0</v>
      </c>
      <c r="F16" s="10">
        <f t="shared" si="3"/>
        <v>0</v>
      </c>
      <c r="G16" s="10">
        <f t="shared" si="3"/>
        <v>0</v>
      </c>
      <c r="H16" s="10">
        <f t="shared" si="3"/>
        <v>0</v>
      </c>
      <c r="I16" s="10">
        <f t="shared" si="3"/>
        <v>0</v>
      </c>
      <c r="J16" s="10">
        <f t="shared" si="3"/>
        <v>0</v>
      </c>
      <c r="K16" s="10">
        <f t="shared" si="3"/>
        <v>0</v>
      </c>
    </row>
    <row r="17" spans="1:25" ht="15.75" x14ac:dyDescent="0.25">
      <c r="A17" s="4">
        <v>10</v>
      </c>
      <c r="B17" s="5" t="s">
        <v>25</v>
      </c>
      <c r="C17" s="12"/>
      <c r="D17" s="12"/>
      <c r="E17" s="6"/>
      <c r="F17" s="6"/>
      <c r="G17" s="6"/>
      <c r="H17" s="6"/>
      <c r="I17" s="6"/>
      <c r="J17" s="6"/>
      <c r="K17" s="8">
        <f t="shared" si="0"/>
        <v>0</v>
      </c>
    </row>
    <row r="18" spans="1:25" ht="15.75" x14ac:dyDescent="0.25">
      <c r="A18" s="4">
        <v>11</v>
      </c>
      <c r="B18" s="5" t="s">
        <v>26</v>
      </c>
      <c r="C18" s="12"/>
      <c r="D18" s="12"/>
      <c r="E18" s="6"/>
      <c r="F18" s="6"/>
      <c r="G18" s="6"/>
      <c r="H18" s="6"/>
      <c r="I18" s="6"/>
      <c r="J18" s="6"/>
      <c r="K18" s="8">
        <f t="shared" si="0"/>
        <v>0</v>
      </c>
    </row>
    <row r="19" spans="1:25" ht="15.75" x14ac:dyDescent="0.25">
      <c r="A19" s="4">
        <v>12</v>
      </c>
      <c r="B19" s="5" t="s">
        <v>27</v>
      </c>
      <c r="C19" s="12"/>
      <c r="D19" s="12"/>
      <c r="E19" s="6"/>
      <c r="F19" s="6"/>
      <c r="G19" s="6"/>
      <c r="H19" s="6"/>
      <c r="I19" s="6"/>
      <c r="J19" s="6"/>
      <c r="K19" s="8">
        <f>SUM(C19:J19)</f>
        <v>0</v>
      </c>
    </row>
    <row r="20" spans="1:25" ht="15.75" x14ac:dyDescent="0.25">
      <c r="A20" s="17"/>
      <c r="B20" s="9" t="s">
        <v>28</v>
      </c>
      <c r="C20" s="10">
        <f>SUM(C17:C19,C13:C15,C9:C11,C5:C7)</f>
        <v>0</v>
      </c>
      <c r="D20" s="10">
        <f t="shared" ref="D20:J20" si="4">SUM(D17:D19,D13:D15,D9:D11,D5:D7)</f>
        <v>0</v>
      </c>
      <c r="E20" s="10">
        <f t="shared" si="4"/>
        <v>0</v>
      </c>
      <c r="F20" s="10">
        <f t="shared" si="4"/>
        <v>0</v>
      </c>
      <c r="G20" s="10">
        <f t="shared" si="4"/>
        <v>0</v>
      </c>
      <c r="H20" s="10">
        <f t="shared" si="4"/>
        <v>0</v>
      </c>
      <c r="I20" s="10">
        <f t="shared" si="4"/>
        <v>0</v>
      </c>
      <c r="J20" s="10">
        <f t="shared" si="4"/>
        <v>0</v>
      </c>
      <c r="K20" s="10">
        <f>SUM(K17:K19,K13:K15,K9:K11,K5:K7)</f>
        <v>0</v>
      </c>
    </row>
    <row r="21" spans="1:25" ht="15.75" x14ac:dyDescent="0.25">
      <c r="A21" s="37" t="s">
        <v>29</v>
      </c>
      <c r="B21" s="38"/>
      <c r="C21" s="18">
        <f>SUM(C5:C7,C9:C11,C13:C15,C17:C19)</f>
        <v>0</v>
      </c>
      <c r="D21" s="18">
        <f t="shared" ref="D21:K21" si="5">SUM(D5:D7,D9:D11,D13:D15,D17:D19)</f>
        <v>0</v>
      </c>
      <c r="E21" s="18">
        <f t="shared" si="5"/>
        <v>0</v>
      </c>
      <c r="F21" s="18">
        <f t="shared" si="5"/>
        <v>0</v>
      </c>
      <c r="G21" s="18">
        <f t="shared" si="5"/>
        <v>0</v>
      </c>
      <c r="H21" s="18">
        <f t="shared" si="5"/>
        <v>0</v>
      </c>
      <c r="I21" s="18">
        <f t="shared" si="5"/>
        <v>0</v>
      </c>
      <c r="J21" s="18">
        <f t="shared" si="5"/>
        <v>0</v>
      </c>
      <c r="K21" s="18">
        <f t="shared" si="5"/>
        <v>0</v>
      </c>
    </row>
    <row r="22" spans="1:25" ht="15.75" x14ac:dyDescent="0.25">
      <c r="A22" s="27" t="s">
        <v>30</v>
      </c>
      <c r="B22" s="28"/>
      <c r="C22" s="19" t="e">
        <f>(C21/K21)*100%</f>
        <v>#DIV/0!</v>
      </c>
      <c r="D22" s="19" t="e">
        <f t="shared" ref="D22:J22" si="6">(D21/L21)*100%</f>
        <v>#DIV/0!</v>
      </c>
      <c r="E22" s="19" t="e">
        <f t="shared" si="6"/>
        <v>#DIV/0!</v>
      </c>
      <c r="F22" s="19" t="e">
        <f t="shared" si="6"/>
        <v>#DIV/0!</v>
      </c>
      <c r="G22" s="19" t="e">
        <f t="shared" si="6"/>
        <v>#DIV/0!</v>
      </c>
      <c r="H22" s="19" t="e">
        <f t="shared" si="6"/>
        <v>#DIV/0!</v>
      </c>
      <c r="I22" s="19" t="e">
        <f t="shared" si="6"/>
        <v>#DIV/0!</v>
      </c>
      <c r="J22" s="19" t="e">
        <f t="shared" si="6"/>
        <v>#DIV/0!</v>
      </c>
      <c r="K22" s="19"/>
      <c r="X22">
        <f>12*7</f>
        <v>84</v>
      </c>
      <c r="Y22" t="s">
        <v>32</v>
      </c>
    </row>
  </sheetData>
  <mergeCells count="7">
    <mergeCell ref="A22:B22"/>
    <mergeCell ref="A1:K1"/>
    <mergeCell ref="A3:A4"/>
    <mergeCell ref="B3:B4"/>
    <mergeCell ref="C3:J3"/>
    <mergeCell ref="K3:K4"/>
    <mergeCell ref="A21:B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1371E-85E2-48D2-AE1A-F3887EC82DCC}">
  <dimension ref="A1:Y22"/>
  <sheetViews>
    <sheetView tabSelected="1" workbookViewId="0">
      <selection activeCell="K22" sqref="K22"/>
    </sheetView>
  </sheetViews>
  <sheetFormatPr defaultRowHeight="15" x14ac:dyDescent="0.25"/>
  <cols>
    <col min="3" max="4" width="9.42578125" bestFit="1" customWidth="1"/>
  </cols>
  <sheetData>
    <row r="1" spans="1:11" ht="20.25" x14ac:dyDescent="0.3">
      <c r="A1" s="29" t="s">
        <v>33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30" t="s">
        <v>1</v>
      </c>
      <c r="B3" s="31" t="s">
        <v>2</v>
      </c>
      <c r="C3" s="32" t="s">
        <v>3</v>
      </c>
      <c r="D3" s="33"/>
      <c r="E3" s="33"/>
      <c r="F3" s="33"/>
      <c r="G3" s="33"/>
      <c r="H3" s="33"/>
      <c r="I3" s="33"/>
      <c r="J3" s="34"/>
      <c r="K3" s="35" t="s">
        <v>4</v>
      </c>
    </row>
    <row r="4" spans="1:11" ht="47.25" x14ac:dyDescent="0.25">
      <c r="A4" s="30"/>
      <c r="B4" s="31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3" t="s">
        <v>12</v>
      </c>
      <c r="K4" s="36"/>
    </row>
    <row r="5" spans="1:11" ht="15.75" x14ac:dyDescent="0.25">
      <c r="A5" s="4">
        <v>1</v>
      </c>
      <c r="B5" s="5" t="s">
        <v>13</v>
      </c>
      <c r="C5" s="20">
        <v>481</v>
      </c>
      <c r="D5" s="20">
        <v>64</v>
      </c>
      <c r="E5" s="20">
        <v>114</v>
      </c>
      <c r="F5" s="20">
        <v>31</v>
      </c>
      <c r="G5" s="20">
        <v>122</v>
      </c>
      <c r="H5" s="20">
        <v>178</v>
      </c>
      <c r="I5" s="20">
        <v>883</v>
      </c>
      <c r="J5" s="20">
        <v>112</v>
      </c>
      <c r="K5" s="8">
        <f>SUM(C5:J5)</f>
        <v>1985</v>
      </c>
    </row>
    <row r="6" spans="1:11" ht="15.75" x14ac:dyDescent="0.25">
      <c r="A6" s="4">
        <v>2</v>
      </c>
      <c r="B6" s="5" t="s">
        <v>14</v>
      </c>
      <c r="C6" s="6">
        <v>298</v>
      </c>
      <c r="D6" s="6">
        <v>61</v>
      </c>
      <c r="E6" s="6">
        <v>101</v>
      </c>
      <c r="F6" s="6">
        <v>39</v>
      </c>
      <c r="G6" s="6">
        <v>74</v>
      </c>
      <c r="H6" s="6">
        <v>92</v>
      </c>
      <c r="I6" s="6">
        <v>699</v>
      </c>
      <c r="J6" s="6">
        <v>157</v>
      </c>
      <c r="K6" s="8">
        <f t="shared" ref="K6:K18" si="0">SUM(C6:J6)</f>
        <v>1521</v>
      </c>
    </row>
    <row r="7" spans="1:11" ht="15.75" x14ac:dyDescent="0.25">
      <c r="A7" s="4">
        <v>3</v>
      </c>
      <c r="B7" s="5" t="s">
        <v>15</v>
      </c>
      <c r="C7" s="6">
        <v>357</v>
      </c>
      <c r="D7" s="6">
        <v>55</v>
      </c>
      <c r="E7" s="6">
        <v>91</v>
      </c>
      <c r="F7" s="6">
        <v>33</v>
      </c>
      <c r="G7" s="6">
        <v>112</v>
      </c>
      <c r="H7" s="6">
        <v>115</v>
      </c>
      <c r="I7" s="6">
        <v>679</v>
      </c>
      <c r="J7" s="6">
        <v>133</v>
      </c>
      <c r="K7" s="8">
        <f t="shared" si="0"/>
        <v>1575</v>
      </c>
    </row>
    <row r="8" spans="1:11" ht="15.75" x14ac:dyDescent="0.25">
      <c r="A8" s="4"/>
      <c r="B8" s="9" t="s">
        <v>16</v>
      </c>
      <c r="C8" s="10">
        <f>SUM(C5:C7)</f>
        <v>1136</v>
      </c>
      <c r="D8" s="10">
        <f t="shared" ref="D8:J8" si="1">SUM(D5:D7)</f>
        <v>180</v>
      </c>
      <c r="E8" s="10">
        <f t="shared" si="1"/>
        <v>306</v>
      </c>
      <c r="F8" s="10">
        <f t="shared" si="1"/>
        <v>103</v>
      </c>
      <c r="G8" s="10">
        <f t="shared" si="1"/>
        <v>308</v>
      </c>
      <c r="H8" s="10">
        <f t="shared" si="1"/>
        <v>385</v>
      </c>
      <c r="I8" s="10">
        <f t="shared" si="1"/>
        <v>2261</v>
      </c>
      <c r="J8" s="10">
        <f t="shared" si="1"/>
        <v>402</v>
      </c>
      <c r="K8" s="11">
        <f>SUM(C8:J8)</f>
        <v>5081</v>
      </c>
    </row>
    <row r="9" spans="1:11" ht="15.75" x14ac:dyDescent="0.25">
      <c r="A9" s="4">
        <v>4</v>
      </c>
      <c r="B9" s="5" t="s">
        <v>17</v>
      </c>
      <c r="C9" s="21">
        <v>334</v>
      </c>
      <c r="D9" s="21">
        <v>65</v>
      </c>
      <c r="E9" s="22">
        <v>51</v>
      </c>
      <c r="F9" s="22">
        <v>25</v>
      </c>
      <c r="G9" s="23">
        <v>86</v>
      </c>
      <c r="H9" s="22">
        <v>129</v>
      </c>
      <c r="I9" s="22">
        <v>712</v>
      </c>
      <c r="J9" s="22">
        <v>122</v>
      </c>
      <c r="K9" s="8">
        <f>SUM(C9:J9)</f>
        <v>1524</v>
      </c>
    </row>
    <row r="10" spans="1:11" ht="15.75" x14ac:dyDescent="0.25">
      <c r="A10" s="4">
        <v>5</v>
      </c>
      <c r="B10" s="5" t="s">
        <v>18</v>
      </c>
      <c r="C10" s="21">
        <v>393</v>
      </c>
      <c r="D10" s="21">
        <v>62</v>
      </c>
      <c r="E10" s="22">
        <v>108</v>
      </c>
      <c r="F10" s="22">
        <v>34</v>
      </c>
      <c r="G10" s="16">
        <v>102</v>
      </c>
      <c r="H10" s="22">
        <v>127</v>
      </c>
      <c r="I10" s="22">
        <v>821</v>
      </c>
      <c r="J10" s="22">
        <v>154</v>
      </c>
      <c r="K10" s="8">
        <f>SUM(C10:J10)</f>
        <v>1801</v>
      </c>
    </row>
    <row r="11" spans="1:11" ht="15.75" x14ac:dyDescent="0.25">
      <c r="A11" s="4">
        <v>6</v>
      </c>
      <c r="B11" s="5" t="s">
        <v>19</v>
      </c>
      <c r="C11" s="21">
        <v>400</v>
      </c>
      <c r="D11" s="21">
        <v>59</v>
      </c>
      <c r="E11" s="22">
        <v>116</v>
      </c>
      <c r="F11" s="22">
        <v>22</v>
      </c>
      <c r="G11" s="22">
        <v>105</v>
      </c>
      <c r="H11" s="22">
        <v>11</v>
      </c>
      <c r="I11" s="22">
        <v>865</v>
      </c>
      <c r="J11" s="22">
        <v>270</v>
      </c>
      <c r="K11" s="8">
        <f t="shared" si="0"/>
        <v>1848</v>
      </c>
    </row>
    <row r="12" spans="1:11" ht="15.75" x14ac:dyDescent="0.25">
      <c r="A12" s="4"/>
      <c r="B12" s="9" t="s">
        <v>20</v>
      </c>
      <c r="C12" s="13">
        <f>SUM(C9:C11,C5:C7)</f>
        <v>2263</v>
      </c>
      <c r="D12" s="13">
        <f t="shared" ref="D12:J12" si="2">SUM(D9:D11,D5:D7)</f>
        <v>366</v>
      </c>
      <c r="E12" s="13">
        <f t="shared" si="2"/>
        <v>581</v>
      </c>
      <c r="F12" s="13">
        <f t="shared" si="2"/>
        <v>184</v>
      </c>
      <c r="G12" s="13">
        <f t="shared" si="2"/>
        <v>601</v>
      </c>
      <c r="H12" s="13">
        <f t="shared" si="2"/>
        <v>652</v>
      </c>
      <c r="I12" s="13">
        <f t="shared" si="2"/>
        <v>4659</v>
      </c>
      <c r="J12" s="13">
        <f t="shared" si="2"/>
        <v>948</v>
      </c>
      <c r="K12" s="11">
        <f t="shared" si="0"/>
        <v>10254</v>
      </c>
    </row>
    <row r="13" spans="1:11" ht="15.75" x14ac:dyDescent="0.25">
      <c r="A13" s="4">
        <v>7</v>
      </c>
      <c r="B13" s="5" t="s">
        <v>21</v>
      </c>
      <c r="C13" s="24">
        <v>411</v>
      </c>
      <c r="D13" s="24">
        <v>64</v>
      </c>
      <c r="E13" s="14">
        <v>98</v>
      </c>
      <c r="F13" s="14">
        <v>32</v>
      </c>
      <c r="G13" s="24">
        <v>96</v>
      </c>
      <c r="H13" s="24">
        <v>147</v>
      </c>
      <c r="I13" s="24">
        <v>860</v>
      </c>
      <c r="J13" s="24">
        <v>153</v>
      </c>
      <c r="K13" s="8">
        <f t="shared" si="0"/>
        <v>1861</v>
      </c>
    </row>
    <row r="14" spans="1:11" ht="15.75" x14ac:dyDescent="0.25">
      <c r="A14" s="4">
        <v>8</v>
      </c>
      <c r="B14" s="5" t="s">
        <v>22</v>
      </c>
      <c r="C14" s="15">
        <v>458</v>
      </c>
      <c r="D14" s="15">
        <v>77</v>
      </c>
      <c r="E14" s="15">
        <v>121</v>
      </c>
      <c r="F14" s="15">
        <v>42</v>
      </c>
      <c r="G14" s="15">
        <v>117</v>
      </c>
      <c r="H14" s="15">
        <v>151</v>
      </c>
      <c r="I14" s="15">
        <v>857</v>
      </c>
      <c r="J14" s="15">
        <v>153</v>
      </c>
      <c r="K14" s="8">
        <f t="shared" si="0"/>
        <v>1976</v>
      </c>
    </row>
    <row r="15" spans="1:11" ht="15.75" x14ac:dyDescent="0.25">
      <c r="A15" s="4">
        <v>9</v>
      </c>
      <c r="B15" s="5" t="s">
        <v>23</v>
      </c>
      <c r="C15" s="16">
        <v>394</v>
      </c>
      <c r="D15" s="16">
        <v>81</v>
      </c>
      <c r="E15" s="16">
        <v>101</v>
      </c>
      <c r="F15" s="16">
        <v>25</v>
      </c>
      <c r="G15" s="16">
        <v>96</v>
      </c>
      <c r="H15" s="16">
        <v>176</v>
      </c>
      <c r="I15" s="16">
        <v>944</v>
      </c>
      <c r="J15" s="16">
        <v>153</v>
      </c>
      <c r="K15" s="8">
        <f t="shared" si="0"/>
        <v>1970</v>
      </c>
    </row>
    <row r="16" spans="1:11" ht="15.75" x14ac:dyDescent="0.25">
      <c r="A16" s="4"/>
      <c r="B16" s="9" t="s">
        <v>24</v>
      </c>
      <c r="C16" s="10">
        <f>SUM(C13:C15,C9:C11,C5:C7)</f>
        <v>3526</v>
      </c>
      <c r="D16" s="10">
        <f t="shared" ref="D16:K16" si="3">SUM(D13:D15,D9:D11,D5:D7)</f>
        <v>588</v>
      </c>
      <c r="E16" s="10">
        <f t="shared" si="3"/>
        <v>901</v>
      </c>
      <c r="F16" s="10">
        <f t="shared" si="3"/>
        <v>283</v>
      </c>
      <c r="G16" s="10">
        <f t="shared" si="3"/>
        <v>910</v>
      </c>
      <c r="H16" s="10">
        <f t="shared" si="3"/>
        <v>1126</v>
      </c>
      <c r="I16" s="10">
        <f t="shared" si="3"/>
        <v>7320</v>
      </c>
      <c r="J16" s="10">
        <f t="shared" si="3"/>
        <v>1407</v>
      </c>
      <c r="K16" s="10">
        <f t="shared" si="3"/>
        <v>16061</v>
      </c>
    </row>
    <row r="17" spans="1:25" ht="15.75" x14ac:dyDescent="0.25">
      <c r="A17" s="4">
        <v>10</v>
      </c>
      <c r="B17" s="5" t="s">
        <v>25</v>
      </c>
      <c r="C17" s="12">
        <v>415</v>
      </c>
      <c r="D17" s="12">
        <v>77</v>
      </c>
      <c r="E17" s="6">
        <v>122</v>
      </c>
      <c r="F17" s="6">
        <v>37</v>
      </c>
      <c r="G17" s="6">
        <v>118</v>
      </c>
      <c r="H17" s="6">
        <v>170</v>
      </c>
      <c r="I17" s="6">
        <v>917</v>
      </c>
      <c r="J17" s="6">
        <v>129</v>
      </c>
      <c r="K17" s="8">
        <f t="shared" si="0"/>
        <v>1985</v>
      </c>
    </row>
    <row r="18" spans="1:25" ht="15.75" x14ac:dyDescent="0.25">
      <c r="A18" s="4">
        <v>11</v>
      </c>
      <c r="B18" s="5" t="s">
        <v>26</v>
      </c>
      <c r="C18" s="25">
        <v>445</v>
      </c>
      <c r="D18" s="25">
        <v>77</v>
      </c>
      <c r="E18" s="6">
        <v>109</v>
      </c>
      <c r="F18" s="6">
        <v>47</v>
      </c>
      <c r="G18" s="6">
        <v>114</v>
      </c>
      <c r="H18" s="6">
        <v>159</v>
      </c>
      <c r="I18" s="6">
        <v>986</v>
      </c>
      <c r="J18" s="6">
        <v>162</v>
      </c>
      <c r="K18" s="8">
        <f t="shared" si="0"/>
        <v>2099</v>
      </c>
    </row>
    <row r="19" spans="1:25" ht="15.75" x14ac:dyDescent="0.25">
      <c r="A19" s="4">
        <v>12</v>
      </c>
      <c r="B19" s="5" t="s">
        <v>27</v>
      </c>
      <c r="C19" s="12">
        <v>464</v>
      </c>
      <c r="D19" s="12">
        <v>82</v>
      </c>
      <c r="E19" s="6">
        <v>83</v>
      </c>
      <c r="F19" s="6">
        <v>35</v>
      </c>
      <c r="G19" s="6">
        <v>101</v>
      </c>
      <c r="H19" s="6">
        <v>163</v>
      </c>
      <c r="I19" s="26">
        <v>1001</v>
      </c>
      <c r="J19" s="7">
        <v>164</v>
      </c>
      <c r="K19" s="8">
        <f>SUM(C19:J19)</f>
        <v>2093</v>
      </c>
    </row>
    <row r="20" spans="1:25" ht="15.75" x14ac:dyDescent="0.25">
      <c r="A20" s="17"/>
      <c r="B20" s="9" t="s">
        <v>28</v>
      </c>
      <c r="C20" s="10">
        <f>SUM(C17:C19,C13:C15,C9:C11,C5:C7)</f>
        <v>4850</v>
      </c>
      <c r="D20" s="10">
        <f t="shared" ref="D20:J20" si="4">SUM(D17:D19,D13:D15,D9:D11,D5:D7)</f>
        <v>824</v>
      </c>
      <c r="E20" s="10">
        <f t="shared" si="4"/>
        <v>1215</v>
      </c>
      <c r="F20" s="10">
        <f t="shared" si="4"/>
        <v>402</v>
      </c>
      <c r="G20" s="10">
        <f t="shared" si="4"/>
        <v>1243</v>
      </c>
      <c r="H20" s="10">
        <f t="shared" si="4"/>
        <v>1618</v>
      </c>
      <c r="I20" s="10">
        <f t="shared" si="4"/>
        <v>10224</v>
      </c>
      <c r="J20" s="10">
        <f t="shared" si="4"/>
        <v>1862</v>
      </c>
      <c r="K20" s="10">
        <f>SUM(K17:K19,K13:K15,K9:K11,K5:K7)</f>
        <v>22238</v>
      </c>
    </row>
    <row r="21" spans="1:25" ht="15.75" x14ac:dyDescent="0.25">
      <c r="A21" s="37" t="s">
        <v>29</v>
      </c>
      <c r="B21" s="38"/>
      <c r="C21" s="18">
        <f>SUM(C5:C7,C9:C11,C13:C15,C17:C19)</f>
        <v>4850</v>
      </c>
      <c r="D21" s="18">
        <f t="shared" ref="D21:K21" si="5">SUM(D5:D7,D9:D11,D13:D15,D17:D19)</f>
        <v>824</v>
      </c>
      <c r="E21" s="18">
        <f t="shared" si="5"/>
        <v>1215</v>
      </c>
      <c r="F21" s="18">
        <f t="shared" si="5"/>
        <v>402</v>
      </c>
      <c r="G21" s="18">
        <f t="shared" si="5"/>
        <v>1243</v>
      </c>
      <c r="H21" s="18">
        <f t="shared" si="5"/>
        <v>1618</v>
      </c>
      <c r="I21" s="18">
        <f t="shared" si="5"/>
        <v>10224</v>
      </c>
      <c r="J21" s="18">
        <f t="shared" si="5"/>
        <v>1862</v>
      </c>
      <c r="K21" s="18">
        <f t="shared" si="5"/>
        <v>22238</v>
      </c>
    </row>
    <row r="22" spans="1:25" ht="15.75" x14ac:dyDescent="0.25">
      <c r="A22" s="27" t="s">
        <v>30</v>
      </c>
      <c r="B22" s="28"/>
      <c r="C22" s="19">
        <f>(C21/K21)*100%</f>
        <v>0.21809515244176633</v>
      </c>
      <c r="D22" s="19">
        <f>(D21/K21)*100%</f>
        <v>3.7053691878766074E-2</v>
      </c>
      <c r="E22" s="19">
        <f>(E21/K21)*100%</f>
        <v>5.4636208292112597E-2</v>
      </c>
      <c r="F22" s="19">
        <f>(F21/K21)*100%</f>
        <v>1.8077165212698983E-2</v>
      </c>
      <c r="G22" s="19">
        <f>(G21/K21)*100%</f>
        <v>5.5895314326827955E-2</v>
      </c>
      <c r="H22" s="19">
        <f>(H21/K21)*100%</f>
        <v>7.2758341577479985E-2</v>
      </c>
      <c r="I22" s="19">
        <f>(I21/K21)*100%</f>
        <v>0.45975357496177716</v>
      </c>
      <c r="J22" s="19">
        <f>(J21/K21)*100%</f>
        <v>8.3730551308570919E-2</v>
      </c>
      <c r="K22" s="19"/>
      <c r="X22">
        <f>12*7</f>
        <v>84</v>
      </c>
      <c r="Y22" t="s">
        <v>32</v>
      </c>
    </row>
  </sheetData>
  <mergeCells count="7">
    <mergeCell ref="A22:B22"/>
    <mergeCell ref="A1:K1"/>
    <mergeCell ref="A3:A4"/>
    <mergeCell ref="B3:B4"/>
    <mergeCell ref="C3:J3"/>
    <mergeCell ref="K3:K4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</vt:lpstr>
      <vt:lpstr>2021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2021-02-02T03:49:51Z</dcterms:created>
  <dcterms:modified xsi:type="dcterms:W3CDTF">2023-01-24T02:09:31Z</dcterms:modified>
</cp:coreProperties>
</file>