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Pelaporan\Bahan Portal Data\"/>
    </mc:Choice>
  </mc:AlternateContent>
  <xr:revisionPtr revIDLastSave="0" documentId="13_ncr:1_{A21BD797-DAFF-47E7-B04B-33D05D6193D8}" xr6:coauthVersionLast="45" xr6:coauthVersionMax="47" xr10:uidLastSave="{00000000-0000-0000-0000-000000000000}"/>
  <bookViews>
    <workbookView xWindow="0" yWindow="3510" windowWidth="28800" windowHeight="9255" activeTab="2" xr2:uid="{00000000-000D-0000-FFFF-FFFF00000000}"/>
  </bookViews>
  <sheets>
    <sheet name="2020" sheetId="1" r:id="rId1"/>
    <sheet name="2021" sheetId="4" r:id="rId2"/>
    <sheet name="202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id76lP/Wo9/93yWknvuwystOY3OA=="/>
    </ext>
  </extLst>
</workbook>
</file>

<file path=xl/calcChain.xml><?xml version="1.0" encoding="utf-8"?>
<calcChain xmlns="http://schemas.openxmlformats.org/spreadsheetml/2006/main">
  <c r="C105" i="5" l="1"/>
  <c r="N92" i="5"/>
  <c r="K92" i="5"/>
  <c r="H92" i="5"/>
  <c r="E92" i="5"/>
  <c r="N91" i="5"/>
  <c r="K91" i="5"/>
  <c r="H91" i="5"/>
  <c r="E91" i="5"/>
  <c r="N90" i="5"/>
  <c r="K90" i="5"/>
  <c r="H90" i="5"/>
  <c r="E90" i="5"/>
  <c r="N89" i="5"/>
  <c r="K89" i="5"/>
  <c r="H89" i="5"/>
  <c r="E89" i="5"/>
  <c r="N88" i="5"/>
  <c r="O88" i="5" s="1"/>
  <c r="K88" i="5"/>
  <c r="H88" i="5"/>
  <c r="E88" i="5"/>
  <c r="N87" i="5"/>
  <c r="K87" i="5"/>
  <c r="H87" i="5"/>
  <c r="E87" i="5"/>
  <c r="N74" i="5"/>
  <c r="K74" i="5"/>
  <c r="O74" i="5" s="1"/>
  <c r="H74" i="5"/>
  <c r="E74" i="5"/>
  <c r="N73" i="5"/>
  <c r="O73" i="5" s="1"/>
  <c r="K73" i="5"/>
  <c r="H73" i="5"/>
  <c r="E73" i="5"/>
  <c r="N72" i="5"/>
  <c r="K72" i="5"/>
  <c r="H72" i="5"/>
  <c r="E72" i="5"/>
  <c r="N71" i="5"/>
  <c r="K71" i="5"/>
  <c r="H71" i="5"/>
  <c r="E71" i="5"/>
  <c r="O70" i="5"/>
  <c r="N70" i="5"/>
  <c r="K70" i="5"/>
  <c r="H70" i="5"/>
  <c r="E70" i="5"/>
  <c r="N69" i="5"/>
  <c r="K69" i="5"/>
  <c r="H69" i="5"/>
  <c r="E69" i="5"/>
  <c r="N68" i="5"/>
  <c r="K68" i="5"/>
  <c r="H68" i="5"/>
  <c r="E68" i="5"/>
  <c r="N67" i="5"/>
  <c r="K67" i="5"/>
  <c r="H67" i="5"/>
  <c r="E67" i="5"/>
  <c r="N66" i="5"/>
  <c r="K66" i="5"/>
  <c r="H66" i="5"/>
  <c r="E66" i="5"/>
  <c r="N65" i="5"/>
  <c r="K65" i="5"/>
  <c r="H65" i="5"/>
  <c r="E65" i="5"/>
  <c r="N64" i="5"/>
  <c r="O64" i="5" s="1"/>
  <c r="K64" i="5"/>
  <c r="H64" i="5"/>
  <c r="E64" i="5"/>
  <c r="N63" i="5"/>
  <c r="O63" i="5" s="1"/>
  <c r="K63" i="5"/>
  <c r="H63" i="5"/>
  <c r="E63" i="5"/>
  <c r="N62" i="5"/>
  <c r="K62" i="5"/>
  <c r="H62" i="5"/>
  <c r="E62" i="5"/>
  <c r="N61" i="5"/>
  <c r="K61" i="5"/>
  <c r="H61" i="5"/>
  <c r="E61" i="5"/>
  <c r="N60" i="5"/>
  <c r="O60" i="5" s="1"/>
  <c r="K60" i="5"/>
  <c r="H60" i="5"/>
  <c r="E60" i="5"/>
  <c r="N59" i="5"/>
  <c r="K59" i="5"/>
  <c r="H59" i="5"/>
  <c r="E59" i="5"/>
  <c r="N58" i="5"/>
  <c r="O58" i="5" s="1"/>
  <c r="K58" i="5"/>
  <c r="H58" i="5"/>
  <c r="E58" i="5"/>
  <c r="N57" i="5"/>
  <c r="K57" i="5"/>
  <c r="H57" i="5"/>
  <c r="E57" i="5"/>
  <c r="N56" i="5"/>
  <c r="K56" i="5"/>
  <c r="O56" i="5" s="1"/>
  <c r="H56" i="5"/>
  <c r="E56" i="5"/>
  <c r="N52" i="5"/>
  <c r="K52" i="5"/>
  <c r="H52" i="5"/>
  <c r="E52" i="5"/>
  <c r="N51" i="5"/>
  <c r="K51" i="5"/>
  <c r="H51" i="5"/>
  <c r="E51" i="5"/>
  <c r="N48" i="5"/>
  <c r="K48" i="5"/>
  <c r="H48" i="5"/>
  <c r="E48" i="5"/>
  <c r="N42" i="5"/>
  <c r="K42" i="5"/>
  <c r="H42" i="5"/>
  <c r="E42" i="5"/>
  <c r="O62" i="5" l="1"/>
  <c r="O66" i="5"/>
  <c r="O69" i="5"/>
  <c r="O91" i="5"/>
  <c r="O59" i="5"/>
  <c r="O68" i="5"/>
  <c r="O72" i="5"/>
  <c r="O87" i="5"/>
  <c r="O42" i="5"/>
  <c r="O90" i="5"/>
  <c r="O52" i="5"/>
  <c r="O65" i="5"/>
  <c r="O61" i="5"/>
  <c r="O71" i="5"/>
  <c r="O51" i="5"/>
  <c r="O57" i="5"/>
  <c r="O67" i="5"/>
  <c r="O89" i="5"/>
  <c r="O92" i="5"/>
  <c r="O48" i="5"/>
  <c r="K85" i="5" l="1"/>
  <c r="H85" i="5"/>
  <c r="E85" i="5"/>
  <c r="K84" i="5"/>
  <c r="H84" i="5"/>
  <c r="E84" i="5"/>
  <c r="K83" i="5"/>
  <c r="H83" i="5"/>
  <c r="E83" i="5"/>
  <c r="K82" i="5"/>
  <c r="H82" i="5"/>
  <c r="E82" i="5"/>
  <c r="K80" i="5"/>
  <c r="H80" i="5"/>
  <c r="E80" i="5"/>
  <c r="K79" i="5"/>
  <c r="H79" i="5"/>
  <c r="E79" i="5"/>
  <c r="K78" i="5"/>
  <c r="H78" i="5"/>
  <c r="E78" i="5"/>
  <c r="K77" i="5"/>
  <c r="H77" i="5"/>
  <c r="E77" i="5"/>
  <c r="K53" i="5"/>
  <c r="H53" i="5"/>
  <c r="E53" i="5"/>
  <c r="K50" i="5"/>
  <c r="H50" i="5"/>
  <c r="E50" i="5"/>
  <c r="K49" i="5"/>
  <c r="H49" i="5"/>
  <c r="E49" i="5"/>
  <c r="K47" i="5"/>
  <c r="H47" i="5"/>
  <c r="E47" i="5"/>
  <c r="K46" i="5"/>
  <c r="H46" i="5"/>
  <c r="E46" i="5"/>
  <c r="K45" i="5"/>
  <c r="H45" i="5"/>
  <c r="E45" i="5"/>
  <c r="K44" i="5"/>
  <c r="H44" i="5"/>
  <c r="E44" i="5"/>
  <c r="K43" i="5"/>
  <c r="H43" i="5"/>
  <c r="E43" i="5"/>
  <c r="K41" i="5"/>
  <c r="H41" i="5"/>
  <c r="E41" i="5"/>
  <c r="K40" i="5"/>
  <c r="H40" i="5"/>
  <c r="E40" i="5"/>
  <c r="K39" i="5"/>
  <c r="H39" i="5"/>
  <c r="E39" i="5"/>
  <c r="C54" i="5"/>
  <c r="D54" i="5"/>
  <c r="F54" i="5"/>
  <c r="G54" i="5"/>
  <c r="I54" i="5"/>
  <c r="J54" i="5"/>
  <c r="L54" i="5"/>
  <c r="M54" i="5"/>
  <c r="N36" i="5"/>
  <c r="K36" i="5"/>
  <c r="H36" i="5"/>
  <c r="E36" i="5"/>
  <c r="N33" i="5"/>
  <c r="K33" i="5"/>
  <c r="H33" i="5"/>
  <c r="E33" i="5"/>
  <c r="N32" i="5"/>
  <c r="K32" i="5"/>
  <c r="H32" i="5"/>
  <c r="E32" i="5"/>
  <c r="N31" i="5"/>
  <c r="K31" i="5"/>
  <c r="H31" i="5"/>
  <c r="E31" i="5"/>
  <c r="K28" i="5"/>
  <c r="H28" i="5"/>
  <c r="E28" i="5"/>
  <c r="K27" i="5"/>
  <c r="H27" i="5"/>
  <c r="E27" i="5"/>
  <c r="K26" i="5"/>
  <c r="H26" i="5"/>
  <c r="E26" i="5"/>
  <c r="K23" i="5"/>
  <c r="H23" i="5"/>
  <c r="E23" i="5"/>
  <c r="K22" i="5"/>
  <c r="H22" i="5"/>
  <c r="E22" i="5"/>
  <c r="K21" i="5"/>
  <c r="H21" i="5"/>
  <c r="E21" i="5"/>
  <c r="K20" i="5"/>
  <c r="H20" i="5"/>
  <c r="E20" i="5"/>
  <c r="K19" i="5"/>
  <c r="H19" i="5"/>
  <c r="E19" i="5"/>
  <c r="K18" i="5"/>
  <c r="H18" i="5"/>
  <c r="E18" i="5"/>
  <c r="K17" i="5"/>
  <c r="H17" i="5"/>
  <c r="E17" i="5"/>
  <c r="K16" i="5"/>
  <c r="H16" i="5"/>
  <c r="E16" i="5"/>
  <c r="K15" i="5"/>
  <c r="H15" i="5"/>
  <c r="E15" i="5"/>
  <c r="H54" i="5" l="1"/>
  <c r="K54" i="5"/>
  <c r="E54" i="5"/>
  <c r="S105" i="5" l="1"/>
  <c r="N95" i="5"/>
  <c r="K95" i="5"/>
  <c r="H95" i="5"/>
  <c r="E95" i="5"/>
  <c r="S93" i="5"/>
  <c r="M93" i="5"/>
  <c r="L93" i="5"/>
  <c r="J93" i="5"/>
  <c r="I93" i="5"/>
  <c r="G93" i="5"/>
  <c r="F93" i="5"/>
  <c r="D93" i="5"/>
  <c r="C93" i="5"/>
  <c r="S86" i="5"/>
  <c r="M86" i="5"/>
  <c r="L86" i="5"/>
  <c r="J86" i="5"/>
  <c r="I86" i="5"/>
  <c r="G86" i="5"/>
  <c r="F86" i="5"/>
  <c r="D86" i="5"/>
  <c r="C86" i="5"/>
  <c r="N85" i="5"/>
  <c r="N84" i="5"/>
  <c r="N83" i="5"/>
  <c r="N82" i="5"/>
  <c r="O82" i="5" s="1"/>
  <c r="E86" i="5"/>
  <c r="S81" i="5"/>
  <c r="M81" i="5"/>
  <c r="L81" i="5"/>
  <c r="J81" i="5"/>
  <c r="I81" i="5"/>
  <c r="G81" i="5"/>
  <c r="F81" i="5"/>
  <c r="D81" i="5"/>
  <c r="C81" i="5"/>
  <c r="N80" i="5"/>
  <c r="N79" i="5"/>
  <c r="O79" i="5" s="1"/>
  <c r="E81" i="5"/>
  <c r="N78" i="5"/>
  <c r="O78" i="5" s="1"/>
  <c r="N77" i="5"/>
  <c r="K81" i="5"/>
  <c r="M75" i="5"/>
  <c r="L75" i="5"/>
  <c r="J75" i="5"/>
  <c r="I75" i="5"/>
  <c r="G75" i="5"/>
  <c r="F75" i="5"/>
  <c r="D75" i="5"/>
  <c r="C75" i="5"/>
  <c r="H75" i="5"/>
  <c r="S54" i="5"/>
  <c r="N53" i="5"/>
  <c r="N50" i="5"/>
  <c r="N49" i="5"/>
  <c r="O49" i="5" s="1"/>
  <c r="N47" i="5"/>
  <c r="O47" i="5" s="1"/>
  <c r="N46" i="5"/>
  <c r="N45" i="5"/>
  <c r="N44" i="5"/>
  <c r="O44" i="5" s="1"/>
  <c r="N43" i="5"/>
  <c r="O43" i="5" s="1"/>
  <c r="N41" i="5"/>
  <c r="N40" i="5"/>
  <c r="N39" i="5"/>
  <c r="M37" i="5"/>
  <c r="M102" i="5" s="1"/>
  <c r="L37" i="5"/>
  <c r="L102" i="5" s="1"/>
  <c r="K37" i="5"/>
  <c r="J37" i="5"/>
  <c r="J102" i="5" s="1"/>
  <c r="I37" i="5"/>
  <c r="G37" i="5"/>
  <c r="F37" i="5"/>
  <c r="F102" i="5" s="1"/>
  <c r="D37" i="5"/>
  <c r="D102" i="5" s="1"/>
  <c r="C37" i="5"/>
  <c r="C102" i="5" s="1"/>
  <c r="N37" i="5"/>
  <c r="H37" i="5"/>
  <c r="E37" i="5"/>
  <c r="S34" i="5"/>
  <c r="M34" i="5"/>
  <c r="L34" i="5"/>
  <c r="J34" i="5"/>
  <c r="I34" i="5"/>
  <c r="G34" i="5"/>
  <c r="F34" i="5"/>
  <c r="D34" i="5"/>
  <c r="C34" i="5"/>
  <c r="O33" i="5"/>
  <c r="N34" i="5"/>
  <c r="S29" i="5"/>
  <c r="M29" i="5"/>
  <c r="M103" i="5" s="1"/>
  <c r="L29" i="5"/>
  <c r="L103" i="5" s="1"/>
  <c r="J29" i="5"/>
  <c r="J103" i="5" s="1"/>
  <c r="I29" i="5"/>
  <c r="I103" i="5" s="1"/>
  <c r="G29" i="5"/>
  <c r="G103" i="5" s="1"/>
  <c r="F29" i="5"/>
  <c r="F103" i="5" s="1"/>
  <c r="D29" i="5"/>
  <c r="D103" i="5" s="1"/>
  <c r="C29" i="5"/>
  <c r="C103" i="5" s="1"/>
  <c r="N28" i="5"/>
  <c r="O28" i="5" s="1"/>
  <c r="N27" i="5"/>
  <c r="K29" i="5"/>
  <c r="N26" i="5"/>
  <c r="E29" i="5"/>
  <c r="S24" i="5"/>
  <c r="M24" i="5"/>
  <c r="M101" i="5" s="1"/>
  <c r="L24" i="5"/>
  <c r="L101" i="5" s="1"/>
  <c r="J24" i="5"/>
  <c r="J101" i="5" s="1"/>
  <c r="I24" i="5"/>
  <c r="I101" i="5" s="1"/>
  <c r="G24" i="5"/>
  <c r="G101" i="5" s="1"/>
  <c r="F24" i="5"/>
  <c r="F101" i="5" s="1"/>
  <c r="D24" i="5"/>
  <c r="D101" i="5" s="1"/>
  <c r="C24" i="5"/>
  <c r="C101" i="5" s="1"/>
  <c r="N23" i="5"/>
  <c r="N22" i="5"/>
  <c r="N21" i="5"/>
  <c r="O21" i="5" s="1"/>
  <c r="N20" i="5"/>
  <c r="N19" i="5"/>
  <c r="N18" i="5"/>
  <c r="O18" i="5" s="1"/>
  <c r="N17" i="5"/>
  <c r="O17" i="5" s="1"/>
  <c r="N16" i="5"/>
  <c r="H24" i="5"/>
  <c r="N15" i="5"/>
  <c r="S13" i="5"/>
  <c r="M13" i="5"/>
  <c r="M100" i="5" s="1"/>
  <c r="L13" i="5"/>
  <c r="L100" i="5" s="1"/>
  <c r="J13" i="5"/>
  <c r="J100" i="5" s="1"/>
  <c r="I13" i="5"/>
  <c r="I100" i="5" s="1"/>
  <c r="G13" i="5"/>
  <c r="G100" i="5" s="1"/>
  <c r="F13" i="5"/>
  <c r="F100" i="5" s="1"/>
  <c r="D13" i="5"/>
  <c r="D100" i="5" s="1"/>
  <c r="C13" i="5"/>
  <c r="C100" i="5" s="1"/>
  <c r="N12" i="5"/>
  <c r="K12" i="5"/>
  <c r="H12" i="5"/>
  <c r="E12" i="5"/>
  <c r="N11" i="5"/>
  <c r="K11" i="5"/>
  <c r="H11" i="5"/>
  <c r="E11" i="5"/>
  <c r="N10" i="5"/>
  <c r="K10" i="5"/>
  <c r="H10" i="5"/>
  <c r="E10" i="5"/>
  <c r="N9" i="5"/>
  <c r="K9" i="5"/>
  <c r="H9" i="5"/>
  <c r="E9" i="5"/>
  <c r="N8" i="5"/>
  <c r="K8" i="5"/>
  <c r="H8" i="5"/>
  <c r="E8" i="5"/>
  <c r="N7" i="5"/>
  <c r="K7" i="5"/>
  <c r="H7" i="5"/>
  <c r="E7" i="5"/>
  <c r="S116" i="4"/>
  <c r="S89" i="4"/>
  <c r="S82" i="4"/>
  <c r="S77" i="4"/>
  <c r="S50" i="4"/>
  <c r="S34" i="4"/>
  <c r="S29" i="4"/>
  <c r="S13" i="4"/>
  <c r="S24" i="4"/>
  <c r="O95" i="5" l="1"/>
  <c r="S107" i="5"/>
  <c r="E103" i="5"/>
  <c r="N103" i="5"/>
  <c r="N81" i="5"/>
  <c r="O8" i="5"/>
  <c r="H13" i="5"/>
  <c r="O9" i="5"/>
  <c r="N93" i="5"/>
  <c r="F104" i="5"/>
  <c r="F105" i="5" s="1"/>
  <c r="J104" i="5"/>
  <c r="J105" i="5" s="1"/>
  <c r="C104" i="5"/>
  <c r="L104" i="5"/>
  <c r="L105" i="5" s="1"/>
  <c r="O7" i="5"/>
  <c r="E13" i="5"/>
  <c r="O11" i="5"/>
  <c r="E100" i="5"/>
  <c r="N24" i="5"/>
  <c r="O22" i="5"/>
  <c r="K103" i="5"/>
  <c r="H34" i="5"/>
  <c r="O32" i="5"/>
  <c r="G102" i="5"/>
  <c r="H102" i="5" s="1"/>
  <c r="O40" i="5"/>
  <c r="M94" i="5"/>
  <c r="M96" i="5" s="1"/>
  <c r="O85" i="5"/>
  <c r="K93" i="5"/>
  <c r="F94" i="5"/>
  <c r="F96" i="5" s="1"/>
  <c r="O31" i="5"/>
  <c r="D104" i="5"/>
  <c r="E104" i="5" s="1"/>
  <c r="M104" i="5"/>
  <c r="M105" i="5" s="1"/>
  <c r="O37" i="5"/>
  <c r="I102" i="5"/>
  <c r="K102" i="5" s="1"/>
  <c r="E75" i="5"/>
  <c r="H81" i="5"/>
  <c r="O81" i="5" s="1"/>
  <c r="O84" i="5"/>
  <c r="G94" i="5"/>
  <c r="G96" i="5" s="1"/>
  <c r="E102" i="5"/>
  <c r="O20" i="5"/>
  <c r="O23" i="5"/>
  <c r="H29" i="5"/>
  <c r="G104" i="5"/>
  <c r="N54" i="5"/>
  <c r="O53" i="5"/>
  <c r="I94" i="5"/>
  <c r="I96" i="5" s="1"/>
  <c r="H86" i="5"/>
  <c r="J94" i="5"/>
  <c r="J96" i="5" s="1"/>
  <c r="O10" i="5"/>
  <c r="E24" i="5"/>
  <c r="S118" i="4"/>
  <c r="O16" i="5"/>
  <c r="O19" i="5"/>
  <c r="H103" i="5"/>
  <c r="I104" i="5"/>
  <c r="O46" i="5"/>
  <c r="O50" i="5"/>
  <c r="O80" i="5"/>
  <c r="O83" i="5"/>
  <c r="E93" i="5"/>
  <c r="C94" i="5"/>
  <c r="C96" i="5" s="1"/>
  <c r="L94" i="5"/>
  <c r="L96" i="5" s="1"/>
  <c r="N13" i="5"/>
  <c r="O12" i="5"/>
  <c r="K24" i="5"/>
  <c r="N101" i="5"/>
  <c r="N29" i="5"/>
  <c r="O29" i="5" s="1"/>
  <c r="E34" i="5"/>
  <c r="O41" i="5"/>
  <c r="O45" i="5"/>
  <c r="N86" i="5"/>
  <c r="H93" i="5"/>
  <c r="D94" i="5"/>
  <c r="D96" i="5" s="1"/>
  <c r="N100" i="5"/>
  <c r="E101" i="5"/>
  <c r="H100" i="5"/>
  <c r="N102" i="5"/>
  <c r="K100" i="5"/>
  <c r="H101" i="5"/>
  <c r="K101" i="5"/>
  <c r="K13" i="5"/>
  <c r="N75" i="5"/>
  <c r="K86" i="5"/>
  <c r="O26" i="5"/>
  <c r="K34" i="5"/>
  <c r="O34" i="5" s="1"/>
  <c r="O39" i="5"/>
  <c r="K75" i="5"/>
  <c r="O15" i="5"/>
  <c r="O27" i="5"/>
  <c r="O77" i="5"/>
  <c r="O36" i="5"/>
  <c r="N106" i="4"/>
  <c r="K106" i="4"/>
  <c r="H106" i="4"/>
  <c r="E106" i="4"/>
  <c r="M89" i="4"/>
  <c r="L89" i="4"/>
  <c r="J89" i="4"/>
  <c r="I89" i="4"/>
  <c r="G89" i="4"/>
  <c r="F89" i="4"/>
  <c r="D89" i="4"/>
  <c r="C89" i="4"/>
  <c r="N88" i="4"/>
  <c r="K88" i="4"/>
  <c r="H88" i="4"/>
  <c r="E88" i="4"/>
  <c r="N87" i="4"/>
  <c r="K87" i="4"/>
  <c r="H87" i="4"/>
  <c r="E87" i="4"/>
  <c r="N86" i="4"/>
  <c r="K86" i="4"/>
  <c r="H86" i="4"/>
  <c r="E86" i="4"/>
  <c r="N85" i="4"/>
  <c r="K85" i="4"/>
  <c r="H85" i="4"/>
  <c r="E85" i="4"/>
  <c r="N84" i="4"/>
  <c r="K84" i="4"/>
  <c r="H84" i="4"/>
  <c r="E84" i="4"/>
  <c r="N83" i="4"/>
  <c r="K83" i="4"/>
  <c r="K89" i="4" s="1"/>
  <c r="H83" i="4"/>
  <c r="E83" i="4"/>
  <c r="M82" i="4"/>
  <c r="L82" i="4"/>
  <c r="J82" i="4"/>
  <c r="I82" i="4"/>
  <c r="G82" i="4"/>
  <c r="F82" i="4"/>
  <c r="D82" i="4"/>
  <c r="C82" i="4"/>
  <c r="N81" i="4"/>
  <c r="K81" i="4"/>
  <c r="H81" i="4"/>
  <c r="E81" i="4"/>
  <c r="N80" i="4"/>
  <c r="K80" i="4"/>
  <c r="H80" i="4"/>
  <c r="E80" i="4"/>
  <c r="N79" i="4"/>
  <c r="K79" i="4"/>
  <c r="H79" i="4"/>
  <c r="E79" i="4"/>
  <c r="N78" i="4"/>
  <c r="K78" i="4"/>
  <c r="H78" i="4"/>
  <c r="E78" i="4"/>
  <c r="M77" i="4"/>
  <c r="L77" i="4"/>
  <c r="J77" i="4"/>
  <c r="I77" i="4"/>
  <c r="G77" i="4"/>
  <c r="F77" i="4"/>
  <c r="D77" i="4"/>
  <c r="C77" i="4"/>
  <c r="N76" i="4"/>
  <c r="K76" i="4"/>
  <c r="H76" i="4"/>
  <c r="E76" i="4"/>
  <c r="N75" i="4"/>
  <c r="K75" i="4"/>
  <c r="H75" i="4"/>
  <c r="E75" i="4"/>
  <c r="N74" i="4"/>
  <c r="K74" i="4"/>
  <c r="H74" i="4"/>
  <c r="E74" i="4"/>
  <c r="N73" i="4"/>
  <c r="K73" i="4"/>
  <c r="K77" i="4" s="1"/>
  <c r="H73" i="4"/>
  <c r="E73" i="4"/>
  <c r="M71" i="4"/>
  <c r="L71" i="4"/>
  <c r="J71" i="4"/>
  <c r="I71" i="4"/>
  <c r="G71" i="4"/>
  <c r="F71" i="4"/>
  <c r="D71" i="4"/>
  <c r="C71" i="4"/>
  <c r="N70" i="4"/>
  <c r="K70" i="4"/>
  <c r="H70" i="4"/>
  <c r="E70" i="4"/>
  <c r="N69" i="4"/>
  <c r="K69" i="4"/>
  <c r="H69" i="4"/>
  <c r="E69" i="4"/>
  <c r="N68" i="4"/>
  <c r="K68" i="4"/>
  <c r="H68" i="4"/>
  <c r="E68" i="4"/>
  <c r="N67" i="4"/>
  <c r="K67" i="4"/>
  <c r="H67" i="4"/>
  <c r="E67" i="4"/>
  <c r="N66" i="4"/>
  <c r="K66" i="4"/>
  <c r="H66" i="4"/>
  <c r="E66" i="4"/>
  <c r="N65" i="4"/>
  <c r="K65" i="4"/>
  <c r="H65" i="4"/>
  <c r="E65" i="4"/>
  <c r="N64" i="4"/>
  <c r="K64" i="4"/>
  <c r="H64" i="4"/>
  <c r="E64" i="4"/>
  <c r="N63" i="4"/>
  <c r="K63" i="4"/>
  <c r="H63" i="4"/>
  <c r="E63" i="4"/>
  <c r="N62" i="4"/>
  <c r="K62" i="4"/>
  <c r="H62" i="4"/>
  <c r="E62" i="4"/>
  <c r="N61" i="4"/>
  <c r="K61" i="4"/>
  <c r="H61" i="4"/>
  <c r="E61" i="4"/>
  <c r="N60" i="4"/>
  <c r="K60" i="4"/>
  <c r="H60" i="4"/>
  <c r="E60" i="4"/>
  <c r="N59" i="4"/>
  <c r="K59" i="4"/>
  <c r="H59" i="4"/>
  <c r="E59" i="4"/>
  <c r="N58" i="4"/>
  <c r="K58" i="4"/>
  <c r="H58" i="4"/>
  <c r="E58" i="4"/>
  <c r="N57" i="4"/>
  <c r="K57" i="4"/>
  <c r="H57" i="4"/>
  <c r="E57" i="4"/>
  <c r="N56" i="4"/>
  <c r="K56" i="4"/>
  <c r="H56" i="4"/>
  <c r="E56" i="4"/>
  <c r="N55" i="4"/>
  <c r="K55" i="4"/>
  <c r="H55" i="4"/>
  <c r="E55" i="4"/>
  <c r="N54" i="4"/>
  <c r="K54" i="4"/>
  <c r="H54" i="4"/>
  <c r="E54" i="4"/>
  <c r="N53" i="4"/>
  <c r="K53" i="4"/>
  <c r="H53" i="4"/>
  <c r="E53" i="4"/>
  <c r="N52" i="4"/>
  <c r="K52" i="4"/>
  <c r="H52" i="4"/>
  <c r="E52" i="4"/>
  <c r="M50" i="4"/>
  <c r="L50" i="4"/>
  <c r="J50" i="4"/>
  <c r="I50" i="4"/>
  <c r="G50" i="4"/>
  <c r="F50" i="4"/>
  <c r="D50" i="4"/>
  <c r="C50" i="4"/>
  <c r="N49" i="4"/>
  <c r="K49" i="4"/>
  <c r="H49" i="4"/>
  <c r="E49" i="4"/>
  <c r="N48" i="4"/>
  <c r="K48" i="4"/>
  <c r="H48" i="4"/>
  <c r="E48" i="4"/>
  <c r="N47" i="4"/>
  <c r="K47" i="4"/>
  <c r="H47" i="4"/>
  <c r="E47" i="4"/>
  <c r="N46" i="4"/>
  <c r="K46" i="4"/>
  <c r="O46" i="4" s="1"/>
  <c r="H46" i="4"/>
  <c r="E46" i="4"/>
  <c r="N45" i="4"/>
  <c r="K45" i="4"/>
  <c r="H45" i="4"/>
  <c r="E45" i="4"/>
  <c r="N44" i="4"/>
  <c r="K44" i="4"/>
  <c r="H44" i="4"/>
  <c r="E44" i="4"/>
  <c r="N43" i="4"/>
  <c r="K43" i="4"/>
  <c r="H43" i="4"/>
  <c r="E43" i="4"/>
  <c r="N42" i="4"/>
  <c r="K42" i="4"/>
  <c r="H42" i="4"/>
  <c r="E42" i="4"/>
  <c r="N41" i="4"/>
  <c r="K41" i="4"/>
  <c r="H41" i="4"/>
  <c r="E41" i="4"/>
  <c r="N40" i="4"/>
  <c r="K40" i="4"/>
  <c r="H40" i="4"/>
  <c r="E40" i="4"/>
  <c r="N39" i="4"/>
  <c r="K39" i="4"/>
  <c r="H39" i="4"/>
  <c r="E39" i="4"/>
  <c r="M37" i="4"/>
  <c r="M113" i="4" s="1"/>
  <c r="L37" i="4"/>
  <c r="J37" i="4"/>
  <c r="I37" i="4"/>
  <c r="G37" i="4"/>
  <c r="F37" i="4"/>
  <c r="D37" i="4"/>
  <c r="C37" i="4"/>
  <c r="N36" i="4"/>
  <c r="N37" i="4" s="1"/>
  <c r="K36" i="4"/>
  <c r="K37" i="4" s="1"/>
  <c r="H36" i="4"/>
  <c r="H37" i="4" s="1"/>
  <c r="E36" i="4"/>
  <c r="E37" i="4" s="1"/>
  <c r="M34" i="4"/>
  <c r="L34" i="4"/>
  <c r="J34" i="4"/>
  <c r="I34" i="4"/>
  <c r="G34" i="4"/>
  <c r="F34" i="4"/>
  <c r="D34" i="4"/>
  <c r="C34" i="4"/>
  <c r="N33" i="4"/>
  <c r="K33" i="4"/>
  <c r="H33" i="4"/>
  <c r="E33" i="4"/>
  <c r="N32" i="4"/>
  <c r="K32" i="4"/>
  <c r="H32" i="4"/>
  <c r="E32" i="4"/>
  <c r="N31" i="4"/>
  <c r="K31" i="4"/>
  <c r="H31" i="4"/>
  <c r="H34" i="4" s="1"/>
  <c r="E31" i="4"/>
  <c r="M29" i="4"/>
  <c r="M114" i="4" s="1"/>
  <c r="L29" i="4"/>
  <c r="L114" i="4" s="1"/>
  <c r="J29" i="4"/>
  <c r="J114" i="4" s="1"/>
  <c r="I29" i="4"/>
  <c r="I114" i="4" s="1"/>
  <c r="G29" i="4"/>
  <c r="G114" i="4" s="1"/>
  <c r="F29" i="4"/>
  <c r="F114" i="4" s="1"/>
  <c r="D29" i="4"/>
  <c r="D114" i="4" s="1"/>
  <c r="C29" i="4"/>
  <c r="C114" i="4" s="1"/>
  <c r="N28" i="4"/>
  <c r="K28" i="4"/>
  <c r="H28" i="4"/>
  <c r="E28" i="4"/>
  <c r="N27" i="4"/>
  <c r="K27" i="4"/>
  <c r="H27" i="4"/>
  <c r="E27" i="4"/>
  <c r="N26" i="4"/>
  <c r="N29" i="4" s="1"/>
  <c r="K26" i="4"/>
  <c r="H26" i="4"/>
  <c r="H29" i="4" s="1"/>
  <c r="E26" i="4"/>
  <c r="M24" i="4"/>
  <c r="M112" i="4" s="1"/>
  <c r="L24" i="4"/>
  <c r="L112" i="4" s="1"/>
  <c r="J24" i="4"/>
  <c r="J112" i="4" s="1"/>
  <c r="I24" i="4"/>
  <c r="I112" i="4" s="1"/>
  <c r="G24" i="4"/>
  <c r="G112" i="4" s="1"/>
  <c r="F24" i="4"/>
  <c r="F112" i="4" s="1"/>
  <c r="D24" i="4"/>
  <c r="D112" i="4" s="1"/>
  <c r="C24" i="4"/>
  <c r="C112" i="4" s="1"/>
  <c r="N23" i="4"/>
  <c r="K23" i="4"/>
  <c r="H23" i="4"/>
  <c r="E23" i="4"/>
  <c r="N22" i="4"/>
  <c r="K22" i="4"/>
  <c r="H22" i="4"/>
  <c r="E22" i="4"/>
  <c r="N21" i="4"/>
  <c r="K21" i="4"/>
  <c r="H21" i="4"/>
  <c r="E21" i="4"/>
  <c r="N20" i="4"/>
  <c r="K20" i="4"/>
  <c r="H20" i="4"/>
  <c r="E20" i="4"/>
  <c r="N19" i="4"/>
  <c r="K19" i="4"/>
  <c r="H19" i="4"/>
  <c r="E19" i="4"/>
  <c r="N18" i="4"/>
  <c r="K18" i="4"/>
  <c r="H18" i="4"/>
  <c r="E18" i="4"/>
  <c r="N17" i="4"/>
  <c r="K17" i="4"/>
  <c r="H17" i="4"/>
  <c r="E17" i="4"/>
  <c r="N16" i="4"/>
  <c r="K16" i="4"/>
  <c r="H16" i="4"/>
  <c r="E16" i="4"/>
  <c r="N15" i="4"/>
  <c r="N24" i="4" s="1"/>
  <c r="K15" i="4"/>
  <c r="H15" i="4"/>
  <c r="E15" i="4"/>
  <c r="M13" i="4"/>
  <c r="M111" i="4" s="1"/>
  <c r="L13" i="4"/>
  <c r="L111" i="4" s="1"/>
  <c r="J13" i="4"/>
  <c r="J111" i="4" s="1"/>
  <c r="I13" i="4"/>
  <c r="I111" i="4" s="1"/>
  <c r="G13" i="4"/>
  <c r="G111" i="4" s="1"/>
  <c r="F13" i="4"/>
  <c r="F111" i="4" s="1"/>
  <c r="D13" i="4"/>
  <c r="D111" i="4" s="1"/>
  <c r="C13" i="4"/>
  <c r="C111" i="4" s="1"/>
  <c r="N12" i="4"/>
  <c r="K12" i="4"/>
  <c r="H12" i="4"/>
  <c r="E12" i="4"/>
  <c r="N11" i="4"/>
  <c r="K11" i="4"/>
  <c r="H11" i="4"/>
  <c r="E11" i="4"/>
  <c r="N10" i="4"/>
  <c r="K10" i="4"/>
  <c r="H10" i="4"/>
  <c r="E10" i="4"/>
  <c r="N9" i="4"/>
  <c r="K9" i="4"/>
  <c r="H9" i="4"/>
  <c r="E9" i="4"/>
  <c r="N8" i="4"/>
  <c r="K8" i="4"/>
  <c r="H8" i="4"/>
  <c r="E8" i="4"/>
  <c r="N7" i="4"/>
  <c r="K7" i="4"/>
  <c r="K13" i="4" s="1"/>
  <c r="H7" i="4"/>
  <c r="E7" i="4"/>
  <c r="C113" i="1"/>
  <c r="N106" i="1"/>
  <c r="O106" i="1" s="1"/>
  <c r="K106" i="1"/>
  <c r="H106" i="1"/>
  <c r="E106" i="1"/>
  <c r="M89" i="1"/>
  <c r="L89" i="1"/>
  <c r="J89" i="1"/>
  <c r="I89" i="1"/>
  <c r="G89" i="1"/>
  <c r="F89" i="1"/>
  <c r="D89" i="1"/>
  <c r="C89" i="1"/>
  <c r="N88" i="1"/>
  <c r="O88" i="1" s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3" i="1"/>
  <c r="K83" i="1"/>
  <c r="H83" i="1"/>
  <c r="E83" i="1"/>
  <c r="E89" i="1" s="1"/>
  <c r="M82" i="1"/>
  <c r="L82" i="1"/>
  <c r="J82" i="1"/>
  <c r="I82" i="1"/>
  <c r="G82" i="1"/>
  <c r="F82" i="1"/>
  <c r="D82" i="1"/>
  <c r="C82" i="1"/>
  <c r="N81" i="1"/>
  <c r="K81" i="1"/>
  <c r="H81" i="1"/>
  <c r="E81" i="1"/>
  <c r="N80" i="1"/>
  <c r="K80" i="1"/>
  <c r="H80" i="1"/>
  <c r="E80" i="1"/>
  <c r="N79" i="1"/>
  <c r="K79" i="1"/>
  <c r="H79" i="1"/>
  <c r="E79" i="1"/>
  <c r="N78" i="1"/>
  <c r="N82" i="1" s="1"/>
  <c r="K78" i="1"/>
  <c r="H78" i="1"/>
  <c r="E78" i="1"/>
  <c r="E82" i="1" s="1"/>
  <c r="M77" i="1"/>
  <c r="L77" i="1"/>
  <c r="J77" i="1"/>
  <c r="I77" i="1"/>
  <c r="G77" i="1"/>
  <c r="F77" i="1"/>
  <c r="D77" i="1"/>
  <c r="C77" i="1"/>
  <c r="N76" i="1"/>
  <c r="K76" i="1"/>
  <c r="H76" i="1"/>
  <c r="E76" i="1"/>
  <c r="N75" i="1"/>
  <c r="O75" i="1" s="1"/>
  <c r="K75" i="1"/>
  <c r="H75" i="1"/>
  <c r="E75" i="1"/>
  <c r="N74" i="1"/>
  <c r="K74" i="1"/>
  <c r="H74" i="1"/>
  <c r="E74" i="1"/>
  <c r="N73" i="1"/>
  <c r="K73" i="1"/>
  <c r="H73" i="1"/>
  <c r="E73" i="1"/>
  <c r="M71" i="1"/>
  <c r="L71" i="1"/>
  <c r="J71" i="1"/>
  <c r="I71" i="1"/>
  <c r="G71" i="1"/>
  <c r="F71" i="1"/>
  <c r="D71" i="1"/>
  <c r="C71" i="1"/>
  <c r="N70" i="1"/>
  <c r="K70" i="1"/>
  <c r="H70" i="1"/>
  <c r="E70" i="1"/>
  <c r="N69" i="1"/>
  <c r="K69" i="1"/>
  <c r="H69" i="1"/>
  <c r="E69" i="1"/>
  <c r="N68" i="1"/>
  <c r="K68" i="1"/>
  <c r="H68" i="1"/>
  <c r="E68" i="1"/>
  <c r="N67" i="1"/>
  <c r="K67" i="1"/>
  <c r="H67" i="1"/>
  <c r="E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N62" i="1"/>
  <c r="K62" i="1"/>
  <c r="H62" i="1"/>
  <c r="E62" i="1"/>
  <c r="N61" i="1"/>
  <c r="K61" i="1"/>
  <c r="H61" i="1"/>
  <c r="E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N56" i="1"/>
  <c r="K56" i="1"/>
  <c r="H56" i="1"/>
  <c r="E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0" i="1"/>
  <c r="L50" i="1"/>
  <c r="J50" i="1"/>
  <c r="I50" i="1"/>
  <c r="G50" i="1"/>
  <c r="F50" i="1"/>
  <c r="D50" i="1"/>
  <c r="C50" i="1"/>
  <c r="N49" i="1"/>
  <c r="K49" i="1"/>
  <c r="H49" i="1"/>
  <c r="E49" i="1"/>
  <c r="N48" i="1"/>
  <c r="K48" i="1"/>
  <c r="H48" i="1"/>
  <c r="E48" i="1"/>
  <c r="N47" i="1"/>
  <c r="K47" i="1"/>
  <c r="H47" i="1"/>
  <c r="E47" i="1"/>
  <c r="N46" i="1"/>
  <c r="K46" i="1"/>
  <c r="H46" i="1"/>
  <c r="E46" i="1"/>
  <c r="N45" i="1"/>
  <c r="K45" i="1"/>
  <c r="H45" i="1"/>
  <c r="E45" i="1"/>
  <c r="N44" i="1"/>
  <c r="K44" i="1"/>
  <c r="H44" i="1"/>
  <c r="E44" i="1"/>
  <c r="N43" i="1"/>
  <c r="K43" i="1"/>
  <c r="H43" i="1"/>
  <c r="E43" i="1"/>
  <c r="N42" i="1"/>
  <c r="K42" i="1"/>
  <c r="H42" i="1"/>
  <c r="E42" i="1"/>
  <c r="N41" i="1"/>
  <c r="K41" i="1"/>
  <c r="H41" i="1"/>
  <c r="E41" i="1"/>
  <c r="N40" i="1"/>
  <c r="K40" i="1"/>
  <c r="H40" i="1"/>
  <c r="E40" i="1"/>
  <c r="N39" i="1"/>
  <c r="K39" i="1"/>
  <c r="H39" i="1"/>
  <c r="E39" i="1"/>
  <c r="M37" i="1"/>
  <c r="M113" i="1" s="1"/>
  <c r="L37" i="1"/>
  <c r="L113" i="1" s="1"/>
  <c r="J37" i="1"/>
  <c r="J113" i="1" s="1"/>
  <c r="I37" i="1"/>
  <c r="I113" i="1" s="1"/>
  <c r="G37" i="1"/>
  <c r="G113" i="1" s="1"/>
  <c r="F37" i="1"/>
  <c r="F113" i="1" s="1"/>
  <c r="D37" i="1"/>
  <c r="D113" i="1" s="1"/>
  <c r="C37" i="1"/>
  <c r="N36" i="1"/>
  <c r="K36" i="1"/>
  <c r="K37" i="1" s="1"/>
  <c r="H36" i="1"/>
  <c r="H37" i="1" s="1"/>
  <c r="E36" i="1"/>
  <c r="E37" i="1" s="1"/>
  <c r="M34" i="1"/>
  <c r="L34" i="1"/>
  <c r="J34" i="1"/>
  <c r="J115" i="1" s="1"/>
  <c r="I34" i="1"/>
  <c r="G34" i="1"/>
  <c r="F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M29" i="1"/>
  <c r="M114" i="1" s="1"/>
  <c r="L29" i="1"/>
  <c r="L114" i="1" s="1"/>
  <c r="J29" i="1"/>
  <c r="J114" i="1" s="1"/>
  <c r="I29" i="1"/>
  <c r="I114" i="1" s="1"/>
  <c r="G29" i="1"/>
  <c r="G114" i="1" s="1"/>
  <c r="F29" i="1"/>
  <c r="F114" i="1" s="1"/>
  <c r="D29" i="1"/>
  <c r="D114" i="1" s="1"/>
  <c r="C29" i="1"/>
  <c r="C114" i="1" s="1"/>
  <c r="N28" i="1"/>
  <c r="K28" i="1"/>
  <c r="H28" i="1"/>
  <c r="E28" i="1"/>
  <c r="N27" i="1"/>
  <c r="K27" i="1"/>
  <c r="H27" i="1"/>
  <c r="E27" i="1"/>
  <c r="N26" i="1"/>
  <c r="K26" i="1"/>
  <c r="H26" i="1"/>
  <c r="E26" i="1"/>
  <c r="E29" i="1" s="1"/>
  <c r="M24" i="1"/>
  <c r="M112" i="1" s="1"/>
  <c r="L24" i="1"/>
  <c r="L112" i="1" s="1"/>
  <c r="N112" i="1" s="1"/>
  <c r="J24" i="1"/>
  <c r="J112" i="1" s="1"/>
  <c r="I24" i="1"/>
  <c r="I112" i="1" s="1"/>
  <c r="G24" i="1"/>
  <c r="G112" i="1" s="1"/>
  <c r="F24" i="1"/>
  <c r="F112" i="1" s="1"/>
  <c r="D24" i="1"/>
  <c r="D112" i="1" s="1"/>
  <c r="C24" i="1"/>
  <c r="C112" i="1" s="1"/>
  <c r="E112" i="1" s="1"/>
  <c r="N23" i="1"/>
  <c r="K23" i="1"/>
  <c r="H23" i="1"/>
  <c r="E23" i="1"/>
  <c r="N22" i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K24" i="1" s="1"/>
  <c r="H15" i="1"/>
  <c r="E15" i="1"/>
  <c r="M13" i="1"/>
  <c r="M111" i="1" s="1"/>
  <c r="L13" i="1"/>
  <c r="L111" i="1" s="1"/>
  <c r="J13" i="1"/>
  <c r="J111" i="1" s="1"/>
  <c r="I13" i="1"/>
  <c r="I111" i="1" s="1"/>
  <c r="G13" i="1"/>
  <c r="G111" i="1" s="1"/>
  <c r="F13" i="1"/>
  <c r="F111" i="1" s="1"/>
  <c r="D13" i="1"/>
  <c r="D111" i="1" s="1"/>
  <c r="C13" i="1"/>
  <c r="C111" i="1" s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  <c r="N7" i="1"/>
  <c r="K7" i="1"/>
  <c r="H7" i="1"/>
  <c r="H13" i="1" s="1"/>
  <c r="E7" i="1"/>
  <c r="K104" i="5" l="1"/>
  <c r="K105" i="5" s="1"/>
  <c r="H104" i="5"/>
  <c r="O93" i="5"/>
  <c r="E105" i="5"/>
  <c r="D105" i="5"/>
  <c r="I105" i="5"/>
  <c r="E94" i="5"/>
  <c r="E96" i="5" s="1"/>
  <c r="G105" i="5"/>
  <c r="H94" i="5"/>
  <c r="H96" i="5" s="1"/>
  <c r="O103" i="5"/>
  <c r="O24" i="5"/>
  <c r="N94" i="5"/>
  <c r="N96" i="5" s="1"/>
  <c r="K13" i="1"/>
  <c r="F115" i="1"/>
  <c r="N113" i="1"/>
  <c r="O56" i="1"/>
  <c r="O62" i="1"/>
  <c r="O68" i="1"/>
  <c r="H77" i="1"/>
  <c r="H82" i="1"/>
  <c r="O79" i="1"/>
  <c r="O87" i="1"/>
  <c r="N13" i="4"/>
  <c r="N34" i="4"/>
  <c r="G113" i="4"/>
  <c r="N82" i="4"/>
  <c r="N89" i="4"/>
  <c r="I115" i="1"/>
  <c r="K77" i="1"/>
  <c r="K89" i="1"/>
  <c r="O11" i="4"/>
  <c r="I113" i="4"/>
  <c r="O48" i="4"/>
  <c r="N104" i="5"/>
  <c r="O43" i="1"/>
  <c r="O49" i="1"/>
  <c r="O52" i="1"/>
  <c r="O58" i="1"/>
  <c r="O67" i="1"/>
  <c r="O70" i="1"/>
  <c r="O81" i="1"/>
  <c r="K94" i="5"/>
  <c r="K96" i="5" s="1"/>
  <c r="N24" i="1"/>
  <c r="O20" i="1"/>
  <c r="E114" i="1"/>
  <c r="E13" i="4"/>
  <c r="C113" i="4"/>
  <c r="L113" i="4"/>
  <c r="N113" i="4" s="1"/>
  <c r="E77" i="4"/>
  <c r="E82" i="4"/>
  <c r="E89" i="4"/>
  <c r="O54" i="5"/>
  <c r="O102" i="5"/>
  <c r="E34" i="1"/>
  <c r="O39" i="1"/>
  <c r="O45" i="1"/>
  <c r="O66" i="1"/>
  <c r="M115" i="1"/>
  <c r="H77" i="4"/>
  <c r="O13" i="5"/>
  <c r="O75" i="5"/>
  <c r="O86" i="5"/>
  <c r="O100" i="5"/>
  <c r="N105" i="5"/>
  <c r="H105" i="5"/>
  <c r="O101" i="5"/>
  <c r="J116" i="1"/>
  <c r="K113" i="1"/>
  <c r="L115" i="4"/>
  <c r="L116" i="4" s="1"/>
  <c r="H89" i="4"/>
  <c r="K29" i="1"/>
  <c r="H115" i="1"/>
  <c r="E71" i="1"/>
  <c r="O86" i="1"/>
  <c r="K114" i="1"/>
  <c r="O75" i="4"/>
  <c r="O80" i="4"/>
  <c r="O9" i="1"/>
  <c r="O10" i="1"/>
  <c r="O12" i="1"/>
  <c r="O17" i="1"/>
  <c r="O22" i="1"/>
  <c r="O23" i="1"/>
  <c r="O32" i="1"/>
  <c r="O33" i="1"/>
  <c r="G115" i="1"/>
  <c r="D115" i="1"/>
  <c r="D116" i="1" s="1"/>
  <c r="H89" i="1"/>
  <c r="N114" i="4"/>
  <c r="O74" i="4"/>
  <c r="O78" i="4"/>
  <c r="O79" i="4"/>
  <c r="O81" i="4"/>
  <c r="M105" i="4"/>
  <c r="M107" i="4" s="1"/>
  <c r="O106" i="4"/>
  <c r="H29" i="1"/>
  <c r="H34" i="1"/>
  <c r="G105" i="1"/>
  <c r="G107" i="1" s="1"/>
  <c r="K34" i="1"/>
  <c r="E50" i="1"/>
  <c r="O44" i="1"/>
  <c r="O48" i="1"/>
  <c r="O53" i="1"/>
  <c r="O57" i="1"/>
  <c r="O61" i="1"/>
  <c r="O69" i="1"/>
  <c r="E77" i="1"/>
  <c r="C105" i="1"/>
  <c r="C107" i="1" s="1"/>
  <c r="H113" i="1"/>
  <c r="E13" i="1"/>
  <c r="O11" i="1"/>
  <c r="O21" i="1"/>
  <c r="K112" i="1"/>
  <c r="C115" i="1"/>
  <c r="K82" i="1"/>
  <c r="O82" i="1" s="1"/>
  <c r="L105" i="1"/>
  <c r="L107" i="1" s="1"/>
  <c r="M115" i="4"/>
  <c r="M116" i="4" s="1"/>
  <c r="F113" i="4"/>
  <c r="H82" i="4"/>
  <c r="J115" i="4"/>
  <c r="O84" i="4"/>
  <c r="O88" i="4"/>
  <c r="O87" i="4"/>
  <c r="O86" i="4"/>
  <c r="O85" i="4"/>
  <c r="F115" i="4"/>
  <c r="F116" i="4" s="1"/>
  <c r="G115" i="4"/>
  <c r="O73" i="4"/>
  <c r="O76" i="4"/>
  <c r="I115" i="4"/>
  <c r="K71" i="4"/>
  <c r="O69" i="4"/>
  <c r="O53" i="4"/>
  <c r="O70" i="4"/>
  <c r="O59" i="4"/>
  <c r="O63" i="4"/>
  <c r="O54" i="4"/>
  <c r="O56" i="4"/>
  <c r="O58" i="4"/>
  <c r="O60" i="4"/>
  <c r="H71" i="4"/>
  <c r="O57" i="4"/>
  <c r="O61" i="4"/>
  <c r="O65" i="4"/>
  <c r="E71" i="4"/>
  <c r="C115" i="4"/>
  <c r="O62" i="4"/>
  <c r="O64" i="4"/>
  <c r="O67" i="4"/>
  <c r="O52" i="4"/>
  <c r="O55" i="4"/>
  <c r="O66" i="4"/>
  <c r="O68" i="4"/>
  <c r="D115" i="4"/>
  <c r="O41" i="4"/>
  <c r="O43" i="4"/>
  <c r="O45" i="4"/>
  <c r="O47" i="4"/>
  <c r="J113" i="4"/>
  <c r="O40" i="4"/>
  <c r="O44" i="4"/>
  <c r="O49" i="4"/>
  <c r="H113" i="4"/>
  <c r="H50" i="4"/>
  <c r="D113" i="4"/>
  <c r="E113" i="4" s="1"/>
  <c r="O42" i="4"/>
  <c r="K50" i="4"/>
  <c r="O39" i="4"/>
  <c r="E50" i="4"/>
  <c r="K113" i="4"/>
  <c r="O37" i="4"/>
  <c r="K34" i="4"/>
  <c r="E34" i="4"/>
  <c r="O34" i="4" s="1"/>
  <c r="O33" i="4"/>
  <c r="O28" i="4"/>
  <c r="O27" i="4"/>
  <c r="E29" i="4"/>
  <c r="E114" i="4"/>
  <c r="J105" i="4"/>
  <c r="J107" i="4" s="1"/>
  <c r="K112" i="4"/>
  <c r="O18" i="4"/>
  <c r="H24" i="4"/>
  <c r="G105" i="4"/>
  <c r="G107" i="4" s="1"/>
  <c r="F105" i="4"/>
  <c r="F107" i="4" s="1"/>
  <c r="O20" i="4"/>
  <c r="E24" i="4"/>
  <c r="O16" i="4"/>
  <c r="O17" i="4"/>
  <c r="O19" i="4"/>
  <c r="O22" i="4"/>
  <c r="O21" i="4"/>
  <c r="O23" i="4"/>
  <c r="E112" i="4"/>
  <c r="C105" i="4"/>
  <c r="C107" i="4" s="1"/>
  <c r="L105" i="4"/>
  <c r="L107" i="4" s="1"/>
  <c r="I105" i="4"/>
  <c r="I107" i="4" s="1"/>
  <c r="O9" i="4"/>
  <c r="H13" i="4"/>
  <c r="O13" i="4"/>
  <c r="O8" i="4"/>
  <c r="O10" i="4"/>
  <c r="O12" i="4"/>
  <c r="O7" i="4"/>
  <c r="E111" i="4"/>
  <c r="D105" i="4"/>
  <c r="D107" i="4" s="1"/>
  <c r="H111" i="4"/>
  <c r="G116" i="4"/>
  <c r="K114" i="4"/>
  <c r="O89" i="4"/>
  <c r="K111" i="4"/>
  <c r="H112" i="4"/>
  <c r="N112" i="4"/>
  <c r="H114" i="4"/>
  <c r="N111" i="4"/>
  <c r="K24" i="4"/>
  <c r="O24" i="4" s="1"/>
  <c r="O26" i="4"/>
  <c r="O31" i="4"/>
  <c r="O36" i="4"/>
  <c r="N50" i="4"/>
  <c r="N71" i="4"/>
  <c r="O83" i="4"/>
  <c r="K29" i="4"/>
  <c r="O29" i="4" s="1"/>
  <c r="K82" i="4"/>
  <c r="O32" i="4"/>
  <c r="N77" i="4"/>
  <c r="O77" i="4" s="1"/>
  <c r="O15" i="4"/>
  <c r="O8" i="1"/>
  <c r="K111" i="1"/>
  <c r="I116" i="1"/>
  <c r="N13" i="1"/>
  <c r="O13" i="1" s="1"/>
  <c r="N34" i="1"/>
  <c r="O31" i="1"/>
  <c r="O65" i="1"/>
  <c r="E113" i="1"/>
  <c r="O113" i="1" s="1"/>
  <c r="L115" i="1"/>
  <c r="E24" i="1"/>
  <c r="O16" i="1"/>
  <c r="E115" i="1"/>
  <c r="O40" i="1"/>
  <c r="O41" i="1"/>
  <c r="N50" i="1"/>
  <c r="O42" i="1"/>
  <c r="N71" i="1"/>
  <c r="O54" i="1"/>
  <c r="O55" i="1"/>
  <c r="O78" i="1"/>
  <c r="O80" i="1"/>
  <c r="M105" i="1"/>
  <c r="M107" i="1" s="1"/>
  <c r="F116" i="1"/>
  <c r="H24" i="1"/>
  <c r="O24" i="1" s="1"/>
  <c r="O18" i="1"/>
  <c r="O19" i="1"/>
  <c r="N29" i="1"/>
  <c r="O26" i="1"/>
  <c r="O27" i="1"/>
  <c r="O28" i="1"/>
  <c r="N114" i="1"/>
  <c r="N37" i="1"/>
  <c r="O37" i="1" s="1"/>
  <c r="O36" i="1"/>
  <c r="H50" i="1"/>
  <c r="O46" i="1"/>
  <c r="O47" i="1"/>
  <c r="H71" i="1"/>
  <c r="O59" i="1"/>
  <c r="O60" i="1"/>
  <c r="O73" i="1"/>
  <c r="D105" i="1"/>
  <c r="D107" i="1" s="1"/>
  <c r="I105" i="1"/>
  <c r="I107" i="1" s="1"/>
  <c r="H111" i="1"/>
  <c r="H114" i="1"/>
  <c r="O7" i="1"/>
  <c r="E111" i="1"/>
  <c r="G116" i="1"/>
  <c r="M116" i="1"/>
  <c r="H112" i="1"/>
  <c r="O112" i="1" s="1"/>
  <c r="K50" i="1"/>
  <c r="K71" i="1"/>
  <c r="O63" i="1"/>
  <c r="O64" i="1"/>
  <c r="K115" i="1"/>
  <c r="O74" i="1"/>
  <c r="O76" i="1"/>
  <c r="N89" i="1"/>
  <c r="O83" i="1"/>
  <c r="O84" i="1"/>
  <c r="O85" i="1"/>
  <c r="F105" i="1"/>
  <c r="F107" i="1" s="1"/>
  <c r="J105" i="1"/>
  <c r="J107" i="1" s="1"/>
  <c r="N111" i="1"/>
  <c r="N77" i="1"/>
  <c r="O15" i="1"/>
  <c r="O104" i="5" l="1"/>
  <c r="O105" i="5" s="1"/>
  <c r="H105" i="4"/>
  <c r="H107" i="4" s="1"/>
  <c r="N115" i="4"/>
  <c r="H115" i="4"/>
  <c r="O94" i="5"/>
  <c r="O96" i="5" s="1"/>
  <c r="O77" i="1"/>
  <c r="E105" i="4"/>
  <c r="E107" i="4" s="1"/>
  <c r="J116" i="4"/>
  <c r="O113" i="4"/>
  <c r="N115" i="1"/>
  <c r="N116" i="1" s="1"/>
  <c r="O114" i="1"/>
  <c r="D116" i="4"/>
  <c r="O29" i="1"/>
  <c r="N116" i="4"/>
  <c r="O112" i="4"/>
  <c r="E105" i="1"/>
  <c r="E107" i="1" s="1"/>
  <c r="O71" i="4"/>
  <c r="K115" i="4"/>
  <c r="K116" i="4" s="1"/>
  <c r="K105" i="1"/>
  <c r="K107" i="1" s="1"/>
  <c r="H105" i="1"/>
  <c r="H107" i="1" s="1"/>
  <c r="O34" i="1"/>
  <c r="O82" i="4"/>
  <c r="O114" i="4"/>
  <c r="I116" i="4"/>
  <c r="E115" i="4"/>
  <c r="E116" i="4" s="1"/>
  <c r="O115" i="4"/>
  <c r="O50" i="4"/>
  <c r="N105" i="4"/>
  <c r="N107" i="4" s="1"/>
  <c r="K105" i="4"/>
  <c r="K107" i="4" s="1"/>
  <c r="O111" i="4"/>
  <c r="H116" i="4"/>
  <c r="K116" i="1"/>
  <c r="L116" i="1"/>
  <c r="O115" i="1"/>
  <c r="O111" i="1"/>
  <c r="O116" i="1" s="1"/>
  <c r="E116" i="1"/>
  <c r="N105" i="1"/>
  <c r="N107" i="1" s="1"/>
  <c r="O89" i="1"/>
  <c r="O71" i="1"/>
  <c r="H116" i="1"/>
  <c r="O50" i="1"/>
  <c r="O105" i="4" l="1"/>
  <c r="O107" i="4" s="1"/>
  <c r="O116" i="4"/>
  <c r="O105" i="1"/>
  <c r="O10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2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ID#AAAAH6CIhhI
dongahade@gmail.com    (2021-03-01 08:32:21)
Dokter Gigi Sonia Tidak Dimasukkan ke Tenaga Medis</t>
        </r>
      </text>
    </comment>
    <comment ref="O13" authorId="0" shapeId="0" xr:uid="{00000000-0006-0000-0000-000002000000}">
      <text>
        <r>
          <rPr>
            <sz val="11"/>
            <color theme="1"/>
            <rFont val="Arial"/>
            <family val="2"/>
          </rPr>
          <t>======
ID#AAAAH6CIhhM
dongahade@gmail.com    (2021-03-01 08:32:21)
Dokter Gigi Sonia DAN DOKTER EDWARD (Tetap) Tidak Dimasukkan Ke Jumlah Tenaga Medis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Y4oUoyaHO3ddtJ5oiRs5dKB6MG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13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ID#AAAAH6CIhhM
dongahade@gmail.com    (2021-03-01 08:32:21)
Dokter Gigi Sonia DAN DOKTER EDWARD (Tetap) Tidak Dimasukkan Ke Jumlah Tenaga Medis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dongahade@gmail.com</author>
    <author/>
  </authors>
  <commentList>
    <comment ref="C10" authorId="0" shapeId="0" xr:uid="{F38FBE2E-260B-4DCC-B5B6-B0A3AFDE00C7}">
      <text>
        <r>
          <rPr>
            <sz val="9"/>
            <color indexed="81"/>
            <rFont val="Tahoma"/>
            <family val="2"/>
          </rPr>
          <t>dr.yas dan dr.Oki (struktural)</t>
        </r>
      </text>
    </comment>
    <comment ref="G10" authorId="0" shapeId="0" xr:uid="{64702ED3-783B-4A02-96B7-435A01CAAE05}">
      <text>
        <r>
          <rPr>
            <b/>
            <sz val="9"/>
            <color indexed="81"/>
            <rFont val="Tahoma"/>
            <family val="2"/>
          </rPr>
          <t>dr. Reza, dr. Gerry dan dr. Untari sedang izin belajar</t>
        </r>
      </text>
    </comment>
    <comment ref="G12" authorId="0" shapeId="0" xr:uid="{F9174EB6-2119-46F7-9832-97389FE1D5FB}">
      <text>
        <r>
          <rPr>
            <b/>
            <sz val="9"/>
            <color indexed="81"/>
            <rFont val="Tahoma"/>
            <family val="2"/>
          </rPr>
          <t>Dokter Gigi Sonia Tidak Dimasukkan ke Tenaga Medis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Dokter Gigi Amalia sedang izin belajar</t>
        </r>
      </text>
    </comment>
    <comment ref="O13" authorId="1" shapeId="0" xr:uid="{28FDE402-4B9F-441E-8686-A042E138FC2C}">
      <text>
        <r>
          <rPr>
            <sz val="11"/>
            <color theme="1"/>
            <rFont val="Arial"/>
            <family val="2"/>
          </rPr>
          <t>======
ID#AAAAH6CIhhM
dongahade@gmail.com    (2021-03-01 08:32:21)
Dokter Gigi Sonia DAN DOKTER EDWARD (Tetap) Tidak Dimasukkan Ke Jumlah Tenaga Medis</t>
        </r>
      </text>
    </comment>
  </commentList>
</comments>
</file>

<file path=xl/sharedStrings.xml><?xml version="1.0" encoding="utf-8"?>
<sst xmlns="http://schemas.openxmlformats.org/spreadsheetml/2006/main" count="417" uniqueCount="112">
  <si>
    <t>JUMLAH SDM BERDASARKAN PENDIDIKAN</t>
  </si>
  <si>
    <t>Periode : Desember</t>
  </si>
  <si>
    <t>Tahun : 2020</t>
  </si>
  <si>
    <t>NO</t>
  </si>
  <si>
    <t>JENIS TENAGA</t>
  </si>
  <si>
    <t>PNS</t>
  </si>
  <si>
    <t>TETAP</t>
  </si>
  <si>
    <t>KONTRAK</t>
  </si>
  <si>
    <t>PARUH WAKTU</t>
  </si>
  <si>
    <t>JML</t>
  </si>
  <si>
    <t>L</t>
  </si>
  <si>
    <t>P</t>
  </si>
  <si>
    <t>A. TENAGA MEDIS</t>
  </si>
  <si>
    <t>DOKTER SPESIALIS</t>
  </si>
  <si>
    <t>DOKTER SUB SPESIALIS</t>
  </si>
  <si>
    <t>DOKTER UMUM</t>
  </si>
  <si>
    <t>DOKTER GIGI SPESIALIS</t>
  </si>
  <si>
    <t>DOKTER GIGI</t>
  </si>
  <si>
    <t>SUB TOTAL</t>
  </si>
  <si>
    <t>B. TENAGA KEPERAWATAN</t>
  </si>
  <si>
    <t>S1 KEPERAWATAN/NERS</t>
  </si>
  <si>
    <t xml:space="preserve">D3 KEPERAWATAN </t>
  </si>
  <si>
    <t>D3 KEPERAWATAN GIGI</t>
  </si>
  <si>
    <t>D3 KEBIDANAN</t>
  </si>
  <si>
    <t>D4/S1 KEBIDANAN/SAINT TERAPAN</t>
  </si>
  <si>
    <t>D3 KEPERAWATAN ANESTESI</t>
  </si>
  <si>
    <t>PERAWAT KESEHATAN (SPK)</t>
  </si>
  <si>
    <t>D1 KEBIDANAN</t>
  </si>
  <si>
    <t>SEKOLAH PENGATUR RAWAT GIGI/SPRG</t>
  </si>
  <si>
    <t>C. TENAGA KEFARMASIAN</t>
  </si>
  <si>
    <t>APOTEKER</t>
  </si>
  <si>
    <t>SARJANA FARMASI</t>
  </si>
  <si>
    <t>ASISTEN APOTEKER (D.III FARMASI/ SMF)</t>
  </si>
  <si>
    <t>D.TENAGA KESEHATAN MASYARAKAT</t>
  </si>
  <si>
    <t>S2 KAJIAN ADM RUMAH SAKIT (MARS/M.Kes/MKM)</t>
  </si>
  <si>
    <t>S1 KESEHATAN MASYARAKAT</t>
  </si>
  <si>
    <t>D3 KESEHATAN MASYARAKAT / MPRS</t>
  </si>
  <si>
    <t>E.TENAGA GIZI (Nutrisionis)</t>
  </si>
  <si>
    <t>Sarjana/D4 Gizi/D3 Gizi</t>
  </si>
  <si>
    <t>F. TENAGA KETEKNISIAN MEDIS</t>
  </si>
  <si>
    <t>D3 TEHNIK RADIOLOGI &amp; RADIOTERAPI/ T. RONTGEN/ ATRO</t>
  </si>
  <si>
    <t>D3 PEREKAM MEDIK</t>
  </si>
  <si>
    <t>D3 ANALIS KESEHATAN</t>
  </si>
  <si>
    <t>D3 FISIOTERAPI</t>
  </si>
  <si>
    <t>D3 ATEM</t>
  </si>
  <si>
    <t>D3 TEKNIK ELEKTROMEDIK</t>
  </si>
  <si>
    <t>D3 TERAPI WICARA</t>
  </si>
  <si>
    <t>D3 OKUPASI TERAPI</t>
  </si>
  <si>
    <t>D4 / S1 FISIOTERAPI</t>
  </si>
  <si>
    <t>D4 TEHNIK RADIOLOGI &amp; RADIOTERAPI/ ATRO</t>
  </si>
  <si>
    <t>SMAK (SEKOLAH MENENGAH ANALIS KESEHATAN)</t>
  </si>
  <si>
    <t>G. NON MEDIS</t>
  </si>
  <si>
    <t>S2 MANAJEMEN (MM/M.Si)</t>
  </si>
  <si>
    <t>SARJANA :</t>
  </si>
  <si>
    <t>2.1. SARJANA (Drs)</t>
  </si>
  <si>
    <t>2.2. SARJANA EKONOMI (MANAJEMEN/AKUNTANSI)</t>
  </si>
  <si>
    <t>2.3. SaRJANA KEHUTANAN</t>
  </si>
  <si>
    <t>2.4. SARJANA HUKUM</t>
  </si>
  <si>
    <t>2.5. SARJANA TEKNIK ELEKTRO</t>
  </si>
  <si>
    <t>2.5. SARJANA TEKNIK SIPIL</t>
  </si>
  <si>
    <t>2.5. SARJANA TEKNIK/ SISTEM INFORMATIKA</t>
  </si>
  <si>
    <t>2.5. SARJANA TEKNOLOGI PERTANIAN/ TEKNIK GEOLOGI</t>
  </si>
  <si>
    <t>2.6. SARJANA SOSIAL / KESEJAHTERAAN SOSIAL</t>
  </si>
  <si>
    <t>2.7. SARJANA STATISTIK</t>
  </si>
  <si>
    <t>2.8. SARJANA/ D.IV KOMPUTER</t>
  </si>
  <si>
    <t>2.9. SARJANA PSIKOLOGI</t>
  </si>
  <si>
    <t>3.0. SARJANA PENDIDIKAN</t>
  </si>
  <si>
    <t>3.1. SARJANA TEKNIK LINGKUNGAN</t>
  </si>
  <si>
    <t>3.2. SARJANA SASTRA (INGGRIS/ JEPANG DLL)</t>
  </si>
  <si>
    <t>3.3. SARJANA KOMUNIKASI / KOMUNIKASI DAN PENGEMBANGAN MASYARAKAT</t>
  </si>
  <si>
    <t>3.4. SARJANA ADMINISTRASI PUBLIK</t>
  </si>
  <si>
    <t>SARJANA MUDA/D3/AKADEMI</t>
  </si>
  <si>
    <t>3.1. D3 EKONOMI (MANAJEMEN/AKUNTANSI)</t>
  </si>
  <si>
    <t>3.2. D3 KOMPUTER / MANAJEMEN INFORMATIKA</t>
  </si>
  <si>
    <t>3.3. D3 SEKRETARIS</t>
  </si>
  <si>
    <t>3.4. D3 LAINNYA(Man Arsip,Man Pemasaran, DLL)</t>
  </si>
  <si>
    <t>D3 PERHOTELAN</t>
  </si>
  <si>
    <t>D1 KOMPUTER</t>
  </si>
  <si>
    <t>D1 EKONOMI/AKUNTANSI</t>
  </si>
  <si>
    <t>D1 OTOMOTIF</t>
  </si>
  <si>
    <t>SMA/SMK/MA</t>
  </si>
  <si>
    <t>SMEA</t>
  </si>
  <si>
    <t>STM</t>
  </si>
  <si>
    <t>SMKK/SMK Tata Boga/Perhotelan</t>
  </si>
  <si>
    <t>SD</t>
  </si>
  <si>
    <t>JUMLAH DI DAN SMA SEDERAJAT</t>
  </si>
  <si>
    <t>TENAGA OUT SOURCING</t>
  </si>
  <si>
    <t>Tenaga SATPAM</t>
  </si>
  <si>
    <t>Cleaning Service</t>
  </si>
  <si>
    <t>Fisioterapi</t>
  </si>
  <si>
    <t>TOTAL</t>
  </si>
  <si>
    <t>Keterangan jumlah tenaga (B'dasarkan status):</t>
  </si>
  <si>
    <t>JUMLAH TENAGA</t>
  </si>
  <si>
    <t>PEGAWAI MASA PERCOBAAN</t>
  </si>
  <si>
    <t>JUMLAH TOTAL TENAGA</t>
  </si>
  <si>
    <t>Tenaga Medis</t>
  </si>
  <si>
    <t>Tenaga Keperawatan</t>
  </si>
  <si>
    <t>Tenaga Penunjang Medis</t>
  </si>
  <si>
    <t>Tenaga Kefarmasian</t>
  </si>
  <si>
    <t>Tenaga Non Medis</t>
  </si>
  <si>
    <t>JUMLAH TOTAL</t>
  </si>
  <si>
    <t xml:space="preserve"> </t>
  </si>
  <si>
    <t>Tahun : 2021</t>
  </si>
  <si>
    <t>Total Kebutuhan data</t>
  </si>
  <si>
    <t>Tahun : 2022</t>
  </si>
  <si>
    <t>D4 ANALIS KESEHATAN</t>
  </si>
  <si>
    <t>S1 FISIKAWAN MEDIK</t>
  </si>
  <si>
    <t>D4 PEREKAM MEDIK</t>
  </si>
  <si>
    <t>D4 SAINT TERAPAN ORTOTIK PROSTETIK</t>
  </si>
  <si>
    <t>S2 MANAJEMEN (MM/M.Si/M.Pd/S.T.MA dan Pascasarjana lainnya selain kesmas)</t>
  </si>
  <si>
    <t>SMP</t>
  </si>
  <si>
    <t>3.4. D3 LAINNYA(Ilmu Komunikasi, Man Arsip,Man Pemasaran, Manaj SDM, Manaj Agribisnis DLL)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</si>
</sst>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21" x14ac:knownFonts="1">
    <font>
      <sz val="11"/>
      <color theme="1"/>
      <name val="Arial"/>
    </font>
    <font>
      <b/>
      <sz val="16"/>
      <color theme="1"/>
      <name val="Cambria"/>
      <family val="1"/>
    </font>
    <font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name val="Arial"/>
      <family val="2"/>
    </font>
    <font>
      <sz val="12"/>
      <color theme="1"/>
      <name val="Cambria"/>
      <family val="1"/>
    </font>
    <font>
      <b/>
      <u/>
      <sz val="12"/>
      <color theme="1"/>
      <name val="Cambria"/>
      <family val="1"/>
    </font>
    <font>
      <sz val="12"/>
      <color rgb="FFFF0000"/>
      <name val="Cambria"/>
      <family val="1"/>
    </font>
    <font>
      <b/>
      <u/>
      <sz val="12"/>
      <color theme="1"/>
      <name val="Cambria"/>
      <family val="1"/>
    </font>
    <font>
      <sz val="12"/>
      <name val="Cambria"/>
      <family val="1"/>
    </font>
    <font>
      <u/>
      <sz val="12"/>
      <color theme="1"/>
      <name val="Cambria"/>
      <family val="1"/>
    </font>
    <font>
      <sz val="12"/>
      <color theme="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u/>
      <sz val="12"/>
      <name val="Calibri"/>
      <family val="1"/>
      <scheme val="major"/>
    </font>
    <font>
      <sz val="12"/>
      <name val="Calibri"/>
      <family val="1"/>
      <scheme val="major"/>
    </font>
    <font>
      <sz val="9"/>
      <color indexed="81"/>
      <name val="Tahoma"/>
      <family val="2"/>
    </font>
    <font>
      <sz val="12"/>
      <color indexed="10"/>
      <name val="Calibri"/>
      <family val="1"/>
      <scheme val="major"/>
    </font>
    <font>
      <b/>
      <sz val="9"/>
      <color indexed="81"/>
      <name val="Tahoma"/>
      <family val="2"/>
    </font>
    <font>
      <b/>
      <sz val="12"/>
      <name val="Calibri"/>
      <family val="1"/>
      <scheme val="major"/>
    </font>
    <font>
      <b/>
      <sz val="12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5" fillId="0" borderId="0" xfId="0" applyFont="1"/>
    <xf numFmtId="0" fontId="11" fillId="0" borderId="7" xfId="0" applyFont="1" applyBorder="1"/>
    <xf numFmtId="0" fontId="3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12" fillId="0" borderId="0" xfId="0" applyFont="1"/>
    <xf numFmtId="0" fontId="0" fillId="0" borderId="0" xfId="0"/>
    <xf numFmtId="0" fontId="14" fillId="0" borderId="8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vertical="center"/>
    </xf>
    <xf numFmtId="0" fontId="1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2">
    <cellStyle name="Normal" xfId="0" builtinId="0"/>
    <cellStyle name="Normal_Sheet1" xfId="1" xr:uid="{9A0D8732-CE13-4F8C-9863-DC18677D7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opLeftCell="A43" workbookViewId="0">
      <selection activeCell="B84" sqref="B84"/>
    </sheetView>
  </sheetViews>
  <sheetFormatPr defaultColWidth="12.625" defaultRowHeight="15" customHeight="1" x14ac:dyDescent="0.2"/>
  <cols>
    <col min="1" max="1" width="7.625" customWidth="1"/>
    <col min="2" max="2" width="51.625" customWidth="1"/>
    <col min="3" max="26" width="7.625" customWidth="1"/>
  </cols>
  <sheetData>
    <row r="1" spans="1:15" ht="20.25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" x14ac:dyDescent="0.25">
      <c r="A2" s="1" t="s">
        <v>1</v>
      </c>
      <c r="B2" s="2"/>
      <c r="C2" s="48"/>
      <c r="D2" s="47"/>
      <c r="E2" s="47"/>
      <c r="F2" s="47"/>
      <c r="G2" s="47"/>
      <c r="H2" s="3"/>
      <c r="I2" s="3"/>
      <c r="J2" s="3"/>
      <c r="K2" s="3"/>
      <c r="L2" s="3"/>
      <c r="M2" s="3"/>
      <c r="N2" s="3"/>
      <c r="O2" s="3"/>
    </row>
    <row r="3" spans="1:15" ht="18" x14ac:dyDescent="0.25">
      <c r="A3" s="1" t="s">
        <v>2</v>
      </c>
      <c r="B3" s="2"/>
      <c r="C3" s="48"/>
      <c r="D3" s="47"/>
      <c r="E3" s="47"/>
      <c r="F3" s="47"/>
      <c r="G3" s="47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">
      <c r="A5" s="49" t="s">
        <v>3</v>
      </c>
      <c r="B5" s="49" t="s">
        <v>4</v>
      </c>
      <c r="C5" s="51" t="s">
        <v>5</v>
      </c>
      <c r="D5" s="52"/>
      <c r="E5" s="53"/>
      <c r="F5" s="54" t="s">
        <v>6</v>
      </c>
      <c r="G5" s="52"/>
      <c r="H5" s="53"/>
      <c r="I5" s="54" t="s">
        <v>7</v>
      </c>
      <c r="J5" s="52"/>
      <c r="K5" s="53"/>
      <c r="L5" s="54" t="s">
        <v>8</v>
      </c>
      <c r="M5" s="52"/>
      <c r="N5" s="53"/>
      <c r="O5" s="49" t="s">
        <v>9</v>
      </c>
    </row>
    <row r="6" spans="1:15" ht="15.75" x14ac:dyDescent="0.2">
      <c r="A6" s="50"/>
      <c r="B6" s="50"/>
      <c r="C6" s="5" t="s">
        <v>10</v>
      </c>
      <c r="D6" s="5" t="s">
        <v>11</v>
      </c>
      <c r="E6" s="5" t="s">
        <v>9</v>
      </c>
      <c r="F6" s="5" t="s">
        <v>10</v>
      </c>
      <c r="G6" s="5" t="s">
        <v>11</v>
      </c>
      <c r="H6" s="5" t="s">
        <v>9</v>
      </c>
      <c r="I6" s="5" t="s">
        <v>10</v>
      </c>
      <c r="J6" s="5" t="s">
        <v>11</v>
      </c>
      <c r="K6" s="5" t="s">
        <v>9</v>
      </c>
      <c r="L6" s="5" t="s">
        <v>10</v>
      </c>
      <c r="M6" s="5" t="s">
        <v>11</v>
      </c>
      <c r="N6" s="5" t="s">
        <v>9</v>
      </c>
      <c r="O6" s="50"/>
    </row>
    <row r="7" spans="1:15" ht="15.75" x14ac:dyDescent="0.2">
      <c r="A7" s="6"/>
      <c r="B7" s="7" t="s">
        <v>12</v>
      </c>
      <c r="C7" s="8"/>
      <c r="D7" s="8"/>
      <c r="E7" s="9">
        <f t="shared" ref="E7:E12" si="0">SUM(C7:D7)</f>
        <v>0</v>
      </c>
      <c r="F7" s="10"/>
      <c r="G7" s="10"/>
      <c r="H7" s="9">
        <f t="shared" ref="H7:H12" si="1">SUM(F7:G7)</f>
        <v>0</v>
      </c>
      <c r="I7" s="11"/>
      <c r="J7" s="11"/>
      <c r="K7" s="9">
        <f t="shared" ref="K7:K12" si="2">SUM(I7:J7)</f>
        <v>0</v>
      </c>
      <c r="L7" s="11"/>
      <c r="M7" s="11"/>
      <c r="N7" s="9">
        <f t="shared" ref="N7:N12" si="3">SUM(L7:M7)</f>
        <v>0</v>
      </c>
      <c r="O7" s="9">
        <f t="shared" ref="O7:O13" si="4">SUM(N7,K7,H7,E7)</f>
        <v>0</v>
      </c>
    </row>
    <row r="8" spans="1:15" ht="15.75" x14ac:dyDescent="0.2">
      <c r="A8" s="12">
        <v>1</v>
      </c>
      <c r="B8" s="13" t="s">
        <v>13</v>
      </c>
      <c r="C8" s="11">
        <v>6</v>
      </c>
      <c r="D8" s="11">
        <v>12</v>
      </c>
      <c r="E8" s="14">
        <f t="shared" si="0"/>
        <v>18</v>
      </c>
      <c r="F8" s="11">
        <v>6</v>
      </c>
      <c r="G8" s="11">
        <v>5</v>
      </c>
      <c r="H8" s="14">
        <f t="shared" si="1"/>
        <v>11</v>
      </c>
      <c r="I8" s="11">
        <v>4</v>
      </c>
      <c r="J8" s="11">
        <v>1</v>
      </c>
      <c r="K8" s="14">
        <f t="shared" si="2"/>
        <v>5</v>
      </c>
      <c r="L8" s="11">
        <v>15</v>
      </c>
      <c r="M8" s="11">
        <v>9</v>
      </c>
      <c r="N8" s="9">
        <f t="shared" si="3"/>
        <v>24</v>
      </c>
      <c r="O8" s="9">
        <f t="shared" si="4"/>
        <v>58</v>
      </c>
    </row>
    <row r="9" spans="1:15" ht="15.75" x14ac:dyDescent="0.2">
      <c r="A9" s="12">
        <v>2</v>
      </c>
      <c r="B9" s="13" t="s">
        <v>14</v>
      </c>
      <c r="C9" s="11">
        <v>2</v>
      </c>
      <c r="D9" s="11"/>
      <c r="E9" s="9">
        <f t="shared" si="0"/>
        <v>2</v>
      </c>
      <c r="F9" s="11"/>
      <c r="G9" s="11"/>
      <c r="H9" s="9">
        <f t="shared" si="1"/>
        <v>0</v>
      </c>
      <c r="I9" s="11"/>
      <c r="J9" s="11"/>
      <c r="K9" s="9">
        <f t="shared" si="2"/>
        <v>0</v>
      </c>
      <c r="L9" s="11">
        <v>2</v>
      </c>
      <c r="M9" s="11"/>
      <c r="N9" s="9">
        <f t="shared" si="3"/>
        <v>2</v>
      </c>
      <c r="O9" s="9">
        <f t="shared" si="4"/>
        <v>4</v>
      </c>
    </row>
    <row r="10" spans="1:15" ht="15.75" x14ac:dyDescent="0.2">
      <c r="A10" s="12">
        <v>3</v>
      </c>
      <c r="B10" s="13" t="s">
        <v>15</v>
      </c>
      <c r="C10" s="11"/>
      <c r="D10" s="11"/>
      <c r="E10" s="9">
        <f t="shared" si="0"/>
        <v>0</v>
      </c>
      <c r="F10" s="11">
        <v>9</v>
      </c>
      <c r="G10" s="11">
        <v>8</v>
      </c>
      <c r="H10" s="9">
        <f t="shared" si="1"/>
        <v>17</v>
      </c>
      <c r="I10" s="11">
        <v>4</v>
      </c>
      <c r="J10" s="11">
        <v>9</v>
      </c>
      <c r="K10" s="9">
        <f t="shared" si="2"/>
        <v>13</v>
      </c>
      <c r="L10" s="11"/>
      <c r="M10" s="11"/>
      <c r="N10" s="9">
        <f t="shared" si="3"/>
        <v>0</v>
      </c>
      <c r="O10" s="9">
        <f t="shared" si="4"/>
        <v>30</v>
      </c>
    </row>
    <row r="11" spans="1:15" ht="15.75" x14ac:dyDescent="0.2">
      <c r="A11" s="12">
        <v>4</v>
      </c>
      <c r="B11" s="13" t="s">
        <v>16</v>
      </c>
      <c r="C11" s="11"/>
      <c r="D11" s="11"/>
      <c r="E11" s="9">
        <f t="shared" si="0"/>
        <v>0</v>
      </c>
      <c r="F11" s="11"/>
      <c r="G11" s="11"/>
      <c r="H11" s="9">
        <f t="shared" si="1"/>
        <v>0</v>
      </c>
      <c r="I11" s="11"/>
      <c r="J11" s="11"/>
      <c r="K11" s="9">
        <f t="shared" si="2"/>
        <v>0</v>
      </c>
      <c r="L11" s="11">
        <v>1</v>
      </c>
      <c r="M11" s="11">
        <v>2</v>
      </c>
      <c r="N11" s="9">
        <f t="shared" si="3"/>
        <v>3</v>
      </c>
      <c r="O11" s="9">
        <f t="shared" si="4"/>
        <v>3</v>
      </c>
    </row>
    <row r="12" spans="1:15" ht="15.75" x14ac:dyDescent="0.2">
      <c r="A12" s="12">
        <v>5</v>
      </c>
      <c r="B12" s="13" t="s">
        <v>17</v>
      </c>
      <c r="C12" s="11"/>
      <c r="D12" s="11"/>
      <c r="E12" s="9">
        <f t="shared" si="0"/>
        <v>0</v>
      </c>
      <c r="F12" s="11"/>
      <c r="G12" s="11">
        <v>1</v>
      </c>
      <c r="H12" s="9">
        <f t="shared" si="1"/>
        <v>1</v>
      </c>
      <c r="I12" s="11"/>
      <c r="J12" s="11"/>
      <c r="K12" s="9">
        <f t="shared" si="2"/>
        <v>0</v>
      </c>
      <c r="L12" s="11">
        <v>1</v>
      </c>
      <c r="M12" s="11">
        <v>2</v>
      </c>
      <c r="N12" s="9">
        <f t="shared" si="3"/>
        <v>3</v>
      </c>
      <c r="O12" s="9">
        <f t="shared" si="4"/>
        <v>4</v>
      </c>
    </row>
    <row r="13" spans="1:15" ht="15.75" x14ac:dyDescent="0.2">
      <c r="A13" s="51" t="s">
        <v>18</v>
      </c>
      <c r="B13" s="53"/>
      <c r="C13" s="5">
        <f t="shared" ref="C13:N13" si="5">SUM(C7:C12)</f>
        <v>8</v>
      </c>
      <c r="D13" s="5">
        <f t="shared" si="5"/>
        <v>12</v>
      </c>
      <c r="E13" s="5">
        <f t="shared" si="5"/>
        <v>20</v>
      </c>
      <c r="F13" s="5">
        <f t="shared" si="5"/>
        <v>15</v>
      </c>
      <c r="G13" s="5">
        <f t="shared" si="5"/>
        <v>14</v>
      </c>
      <c r="H13" s="5">
        <f t="shared" si="5"/>
        <v>29</v>
      </c>
      <c r="I13" s="5">
        <f t="shared" si="5"/>
        <v>8</v>
      </c>
      <c r="J13" s="5">
        <f t="shared" si="5"/>
        <v>10</v>
      </c>
      <c r="K13" s="5">
        <f t="shared" si="5"/>
        <v>18</v>
      </c>
      <c r="L13" s="5">
        <f t="shared" si="5"/>
        <v>19</v>
      </c>
      <c r="M13" s="5">
        <f t="shared" si="5"/>
        <v>13</v>
      </c>
      <c r="N13" s="5">
        <f t="shared" si="5"/>
        <v>32</v>
      </c>
      <c r="O13" s="5">
        <f t="shared" si="4"/>
        <v>99</v>
      </c>
    </row>
    <row r="14" spans="1:15" ht="15.75" x14ac:dyDescent="0.2">
      <c r="A14" s="6"/>
      <c r="B14" s="7" t="s">
        <v>19</v>
      </c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5.75" x14ac:dyDescent="0.2">
      <c r="A15" s="12">
        <v>1</v>
      </c>
      <c r="B15" s="13" t="s">
        <v>20</v>
      </c>
      <c r="C15" s="11"/>
      <c r="D15" s="11"/>
      <c r="E15" s="9">
        <f t="shared" ref="E15:E23" si="6">SUM(C15:D15)</f>
        <v>0</v>
      </c>
      <c r="F15" s="11">
        <v>12</v>
      </c>
      <c r="G15" s="11">
        <v>21</v>
      </c>
      <c r="H15" s="9">
        <f t="shared" ref="H15:H23" si="7">SUM(F15:G15)</f>
        <v>33</v>
      </c>
      <c r="I15" s="11">
        <v>12</v>
      </c>
      <c r="J15" s="11">
        <v>15</v>
      </c>
      <c r="K15" s="9">
        <f t="shared" ref="K15:K23" si="8">SUM(I15:J15)</f>
        <v>27</v>
      </c>
      <c r="L15" s="11"/>
      <c r="M15" s="11"/>
      <c r="N15" s="9">
        <f t="shared" ref="N15:N23" si="9">SUM(L15:M15)</f>
        <v>0</v>
      </c>
      <c r="O15" s="14">
        <f t="shared" ref="O15:O24" si="10">SUM(N15,K15,H15,E15)</f>
        <v>60</v>
      </c>
    </row>
    <row r="16" spans="1:15" ht="15.75" x14ac:dyDescent="0.2">
      <c r="A16" s="12">
        <v>2</v>
      </c>
      <c r="B16" s="13" t="s">
        <v>21</v>
      </c>
      <c r="C16" s="11"/>
      <c r="D16" s="15">
        <v>2</v>
      </c>
      <c r="E16" s="9">
        <f t="shared" si="6"/>
        <v>2</v>
      </c>
      <c r="F16" s="11">
        <v>78</v>
      </c>
      <c r="G16" s="11">
        <v>133</v>
      </c>
      <c r="H16" s="9">
        <f t="shared" si="7"/>
        <v>211</v>
      </c>
      <c r="I16" s="11">
        <v>51</v>
      </c>
      <c r="J16" s="11">
        <v>75</v>
      </c>
      <c r="K16" s="9">
        <f t="shared" si="8"/>
        <v>126</v>
      </c>
      <c r="L16" s="11"/>
      <c r="M16" s="11"/>
      <c r="N16" s="9">
        <f t="shared" si="9"/>
        <v>0</v>
      </c>
      <c r="O16" s="14">
        <f t="shared" si="10"/>
        <v>339</v>
      </c>
    </row>
    <row r="17" spans="1:15" ht="15.75" x14ac:dyDescent="0.2">
      <c r="A17" s="12">
        <v>3</v>
      </c>
      <c r="B17" s="13" t="s">
        <v>22</v>
      </c>
      <c r="C17" s="11"/>
      <c r="D17" s="15"/>
      <c r="E17" s="9">
        <f t="shared" si="6"/>
        <v>0</v>
      </c>
      <c r="F17" s="11"/>
      <c r="G17" s="11">
        <v>1</v>
      </c>
      <c r="H17" s="9">
        <f t="shared" si="7"/>
        <v>1</v>
      </c>
      <c r="I17" s="11"/>
      <c r="J17" s="11">
        <v>1</v>
      </c>
      <c r="K17" s="9">
        <f t="shared" si="8"/>
        <v>1</v>
      </c>
      <c r="L17" s="11"/>
      <c r="M17" s="11"/>
      <c r="N17" s="9">
        <f t="shared" si="9"/>
        <v>0</v>
      </c>
      <c r="O17" s="14">
        <f t="shared" si="10"/>
        <v>2</v>
      </c>
    </row>
    <row r="18" spans="1:15" ht="15.75" x14ac:dyDescent="0.2">
      <c r="A18" s="12">
        <v>4</v>
      </c>
      <c r="B18" s="13" t="s">
        <v>23</v>
      </c>
      <c r="C18" s="11"/>
      <c r="D18" s="15">
        <v>1</v>
      </c>
      <c r="E18" s="9">
        <f t="shared" si="6"/>
        <v>1</v>
      </c>
      <c r="F18" s="11"/>
      <c r="G18" s="11">
        <v>31</v>
      </c>
      <c r="H18" s="9">
        <f t="shared" si="7"/>
        <v>31</v>
      </c>
      <c r="I18" s="11"/>
      <c r="J18" s="11">
        <v>5</v>
      </c>
      <c r="K18" s="9">
        <f t="shared" si="8"/>
        <v>5</v>
      </c>
      <c r="L18" s="11"/>
      <c r="M18" s="11"/>
      <c r="N18" s="9">
        <f t="shared" si="9"/>
        <v>0</v>
      </c>
      <c r="O18" s="14">
        <f t="shared" si="10"/>
        <v>37</v>
      </c>
    </row>
    <row r="19" spans="1:15" ht="15.75" x14ac:dyDescent="0.2">
      <c r="A19" s="12">
        <v>5</v>
      </c>
      <c r="B19" s="13" t="s">
        <v>24</v>
      </c>
      <c r="C19" s="11"/>
      <c r="D19" s="15"/>
      <c r="E19" s="9">
        <f t="shared" si="6"/>
        <v>0</v>
      </c>
      <c r="F19" s="11"/>
      <c r="G19" s="11">
        <v>8</v>
      </c>
      <c r="H19" s="9">
        <f t="shared" si="7"/>
        <v>8</v>
      </c>
      <c r="I19" s="11"/>
      <c r="J19" s="11"/>
      <c r="K19" s="9">
        <f t="shared" si="8"/>
        <v>0</v>
      </c>
      <c r="L19" s="11"/>
      <c r="M19" s="11"/>
      <c r="N19" s="9">
        <f t="shared" si="9"/>
        <v>0</v>
      </c>
      <c r="O19" s="14">
        <f t="shared" si="10"/>
        <v>8</v>
      </c>
    </row>
    <row r="20" spans="1:15" ht="15.75" x14ac:dyDescent="0.2">
      <c r="A20" s="12">
        <v>6</v>
      </c>
      <c r="B20" s="13" t="s">
        <v>25</v>
      </c>
      <c r="C20" s="11"/>
      <c r="D20" s="15"/>
      <c r="E20" s="9">
        <f t="shared" si="6"/>
        <v>0</v>
      </c>
      <c r="F20" s="11"/>
      <c r="G20" s="11"/>
      <c r="H20" s="9">
        <f t="shared" si="7"/>
        <v>0</v>
      </c>
      <c r="I20" s="11"/>
      <c r="J20" s="11"/>
      <c r="K20" s="9">
        <f t="shared" si="8"/>
        <v>0</v>
      </c>
      <c r="L20" s="11"/>
      <c r="M20" s="11"/>
      <c r="N20" s="9">
        <f t="shared" si="9"/>
        <v>0</v>
      </c>
      <c r="O20" s="14">
        <f t="shared" si="10"/>
        <v>0</v>
      </c>
    </row>
    <row r="21" spans="1:15" ht="15.75" customHeight="1" x14ac:dyDescent="0.2">
      <c r="A21" s="12">
        <v>7</v>
      </c>
      <c r="B21" s="13" t="s">
        <v>26</v>
      </c>
      <c r="C21" s="11"/>
      <c r="D21" s="15"/>
      <c r="E21" s="9">
        <f t="shared" si="6"/>
        <v>0</v>
      </c>
      <c r="F21" s="11"/>
      <c r="G21" s="11">
        <v>3</v>
      </c>
      <c r="H21" s="9">
        <f t="shared" si="7"/>
        <v>3</v>
      </c>
      <c r="I21" s="11"/>
      <c r="J21" s="11"/>
      <c r="K21" s="9">
        <f t="shared" si="8"/>
        <v>0</v>
      </c>
      <c r="L21" s="11"/>
      <c r="M21" s="11"/>
      <c r="N21" s="9">
        <f t="shared" si="9"/>
        <v>0</v>
      </c>
      <c r="O21" s="14">
        <f t="shared" si="10"/>
        <v>3</v>
      </c>
    </row>
    <row r="22" spans="1:15" ht="15.75" customHeight="1" x14ac:dyDescent="0.2">
      <c r="A22" s="12">
        <v>8</v>
      </c>
      <c r="B22" s="13" t="s">
        <v>27</v>
      </c>
      <c r="C22" s="11"/>
      <c r="D22" s="15"/>
      <c r="E22" s="9">
        <f t="shared" si="6"/>
        <v>0</v>
      </c>
      <c r="F22" s="11"/>
      <c r="G22" s="11"/>
      <c r="H22" s="9">
        <f t="shared" si="7"/>
        <v>0</v>
      </c>
      <c r="I22" s="11"/>
      <c r="J22" s="11"/>
      <c r="K22" s="9">
        <f t="shared" si="8"/>
        <v>0</v>
      </c>
      <c r="L22" s="11"/>
      <c r="M22" s="11"/>
      <c r="N22" s="9">
        <f t="shared" si="9"/>
        <v>0</v>
      </c>
      <c r="O22" s="9">
        <f t="shared" si="10"/>
        <v>0</v>
      </c>
    </row>
    <row r="23" spans="1:15" ht="15.75" customHeight="1" x14ac:dyDescent="0.2">
      <c r="A23" s="12">
        <v>9</v>
      </c>
      <c r="B23" s="13" t="s">
        <v>28</v>
      </c>
      <c r="C23" s="11"/>
      <c r="D23" s="15"/>
      <c r="E23" s="9">
        <f t="shared" si="6"/>
        <v>0</v>
      </c>
      <c r="F23" s="11"/>
      <c r="G23" s="11">
        <v>1</v>
      </c>
      <c r="H23" s="9">
        <f t="shared" si="7"/>
        <v>1</v>
      </c>
      <c r="I23" s="11"/>
      <c r="J23" s="11"/>
      <c r="K23" s="9">
        <f t="shared" si="8"/>
        <v>0</v>
      </c>
      <c r="L23" s="11"/>
      <c r="M23" s="11"/>
      <c r="N23" s="9">
        <f t="shared" si="9"/>
        <v>0</v>
      </c>
      <c r="O23" s="9">
        <f t="shared" si="10"/>
        <v>1</v>
      </c>
    </row>
    <row r="24" spans="1:15" ht="15.75" customHeight="1" x14ac:dyDescent="0.2">
      <c r="A24" s="51" t="s">
        <v>18</v>
      </c>
      <c r="B24" s="53"/>
      <c r="C24" s="5">
        <f t="shared" ref="C24:N24" si="11">SUM(C14:C23)</f>
        <v>0</v>
      </c>
      <c r="D24" s="16">
        <f t="shared" si="11"/>
        <v>3</v>
      </c>
      <c r="E24" s="5">
        <f t="shared" si="11"/>
        <v>3</v>
      </c>
      <c r="F24" s="5">
        <f t="shared" si="11"/>
        <v>90</v>
      </c>
      <c r="G24" s="5">
        <f t="shared" si="11"/>
        <v>198</v>
      </c>
      <c r="H24" s="5">
        <f t="shared" si="11"/>
        <v>288</v>
      </c>
      <c r="I24" s="5">
        <f t="shared" si="11"/>
        <v>63</v>
      </c>
      <c r="J24" s="5">
        <f t="shared" si="11"/>
        <v>96</v>
      </c>
      <c r="K24" s="5">
        <f t="shared" si="11"/>
        <v>159</v>
      </c>
      <c r="L24" s="5">
        <f t="shared" si="11"/>
        <v>0</v>
      </c>
      <c r="M24" s="5">
        <f t="shared" si="11"/>
        <v>0</v>
      </c>
      <c r="N24" s="5">
        <f t="shared" si="11"/>
        <v>0</v>
      </c>
      <c r="O24" s="5">
        <f t="shared" si="10"/>
        <v>450</v>
      </c>
    </row>
    <row r="25" spans="1:15" ht="15.75" customHeight="1" x14ac:dyDescent="0.2">
      <c r="A25" s="6"/>
      <c r="B25" s="7" t="s">
        <v>29</v>
      </c>
      <c r="C25" s="8"/>
      <c r="D25" s="1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5.75" customHeight="1" x14ac:dyDescent="0.2">
      <c r="A26" s="12">
        <v>1</v>
      </c>
      <c r="B26" s="13" t="s">
        <v>30</v>
      </c>
      <c r="C26" s="11"/>
      <c r="D26" s="15">
        <v>1</v>
      </c>
      <c r="E26" s="9">
        <f t="shared" ref="E26:E28" si="12">SUM(C26:D26)</f>
        <v>1</v>
      </c>
      <c r="F26" s="11"/>
      <c r="G26" s="11">
        <v>5</v>
      </c>
      <c r="H26" s="9">
        <f t="shared" ref="H26:H28" si="13">SUM(F26:G26)</f>
        <v>5</v>
      </c>
      <c r="I26" s="11"/>
      <c r="J26" s="11">
        <v>3</v>
      </c>
      <c r="K26" s="9">
        <f t="shared" ref="K26:K28" si="14">SUM(I26:J26)</f>
        <v>3</v>
      </c>
      <c r="L26" s="11"/>
      <c r="M26" s="11"/>
      <c r="N26" s="9">
        <f t="shared" ref="N26:N28" si="15">SUM(L26:M26)</f>
        <v>0</v>
      </c>
      <c r="O26" s="9">
        <f t="shared" ref="O26:O29" si="16">SUM(N26,K26,H26,E26)</f>
        <v>9</v>
      </c>
    </row>
    <row r="27" spans="1:15" ht="15.75" customHeight="1" x14ac:dyDescent="0.2">
      <c r="A27" s="12">
        <v>2</v>
      </c>
      <c r="B27" s="13" t="s">
        <v>31</v>
      </c>
      <c r="C27" s="11"/>
      <c r="D27" s="15"/>
      <c r="E27" s="9">
        <f t="shared" si="12"/>
        <v>0</v>
      </c>
      <c r="F27" s="11">
        <v>1</v>
      </c>
      <c r="G27" s="11"/>
      <c r="H27" s="9">
        <f t="shared" si="13"/>
        <v>1</v>
      </c>
      <c r="I27" s="11">
        <v>0</v>
      </c>
      <c r="J27" s="11"/>
      <c r="K27" s="9">
        <f t="shared" si="14"/>
        <v>0</v>
      </c>
      <c r="L27" s="11"/>
      <c r="M27" s="11"/>
      <c r="N27" s="9">
        <f t="shared" si="15"/>
        <v>0</v>
      </c>
      <c r="O27" s="9">
        <f t="shared" si="16"/>
        <v>1</v>
      </c>
    </row>
    <row r="28" spans="1:15" ht="15.75" customHeight="1" x14ac:dyDescent="0.2">
      <c r="A28" s="12">
        <v>3</v>
      </c>
      <c r="B28" s="13" t="s">
        <v>32</v>
      </c>
      <c r="C28" s="11"/>
      <c r="D28" s="15"/>
      <c r="E28" s="9">
        <f t="shared" si="12"/>
        <v>0</v>
      </c>
      <c r="F28" s="11">
        <v>9</v>
      </c>
      <c r="G28" s="11">
        <v>27</v>
      </c>
      <c r="H28" s="9">
        <f t="shared" si="13"/>
        <v>36</v>
      </c>
      <c r="I28" s="11"/>
      <c r="J28" s="11">
        <v>3</v>
      </c>
      <c r="K28" s="9">
        <f t="shared" si="14"/>
        <v>3</v>
      </c>
      <c r="L28" s="11"/>
      <c r="M28" s="11"/>
      <c r="N28" s="9">
        <f t="shared" si="15"/>
        <v>0</v>
      </c>
      <c r="O28" s="9">
        <f t="shared" si="16"/>
        <v>39</v>
      </c>
    </row>
    <row r="29" spans="1:15" ht="15.75" customHeight="1" x14ac:dyDescent="0.2">
      <c r="A29" s="51" t="s">
        <v>18</v>
      </c>
      <c r="B29" s="53"/>
      <c r="C29" s="5">
        <f t="shared" ref="C29:N29" si="17">SUM(C25:C28)</f>
        <v>0</v>
      </c>
      <c r="D29" s="16">
        <f t="shared" si="17"/>
        <v>1</v>
      </c>
      <c r="E29" s="5">
        <f t="shared" si="17"/>
        <v>1</v>
      </c>
      <c r="F29" s="5">
        <f t="shared" si="17"/>
        <v>10</v>
      </c>
      <c r="G29" s="5">
        <f t="shared" si="17"/>
        <v>32</v>
      </c>
      <c r="H29" s="5">
        <f t="shared" si="17"/>
        <v>42</v>
      </c>
      <c r="I29" s="5">
        <f t="shared" si="17"/>
        <v>0</v>
      </c>
      <c r="J29" s="5">
        <f t="shared" si="17"/>
        <v>6</v>
      </c>
      <c r="K29" s="5">
        <f t="shared" si="17"/>
        <v>6</v>
      </c>
      <c r="L29" s="5">
        <f t="shared" si="17"/>
        <v>0</v>
      </c>
      <c r="M29" s="5">
        <f t="shared" si="17"/>
        <v>0</v>
      </c>
      <c r="N29" s="5">
        <f t="shared" si="17"/>
        <v>0</v>
      </c>
      <c r="O29" s="5">
        <f t="shared" si="16"/>
        <v>49</v>
      </c>
    </row>
    <row r="30" spans="1:15" ht="15.75" customHeight="1" x14ac:dyDescent="0.2">
      <c r="A30" s="18"/>
      <c r="B30" s="7" t="s">
        <v>33</v>
      </c>
      <c r="C30" s="8"/>
      <c r="D30" s="1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5.75" customHeight="1" x14ac:dyDescent="0.2">
      <c r="A31" s="12">
        <v>1</v>
      </c>
      <c r="B31" s="13" t="s">
        <v>34</v>
      </c>
      <c r="C31" s="11">
        <v>7</v>
      </c>
      <c r="D31" s="15">
        <v>2</v>
      </c>
      <c r="E31" s="9">
        <f t="shared" ref="E31:E33" si="18">SUM(C31:D31)</f>
        <v>9</v>
      </c>
      <c r="F31" s="11">
        <v>2</v>
      </c>
      <c r="G31" s="11">
        <v>2</v>
      </c>
      <c r="H31" s="9">
        <f t="shared" ref="H31:H33" si="19">SUM(F31:G31)</f>
        <v>4</v>
      </c>
      <c r="I31" s="11"/>
      <c r="J31" s="11"/>
      <c r="K31" s="9">
        <f t="shared" ref="K31:K33" si="20">SUM(I31:J31)</f>
        <v>0</v>
      </c>
      <c r="L31" s="11"/>
      <c r="M31" s="11"/>
      <c r="N31" s="9">
        <f t="shared" ref="N31:N33" si="21">SUM(L31:M31)</f>
        <v>0</v>
      </c>
      <c r="O31" s="9">
        <f t="shared" ref="O31:O34" si="22">SUM(N31,K31,H31,E31)</f>
        <v>13</v>
      </c>
    </row>
    <row r="32" spans="1:15" ht="15.75" customHeight="1" x14ac:dyDescent="0.2">
      <c r="A32" s="12">
        <v>2</v>
      </c>
      <c r="B32" s="13" t="s">
        <v>35</v>
      </c>
      <c r="C32" s="11">
        <v>1</v>
      </c>
      <c r="D32" s="15"/>
      <c r="E32" s="9">
        <f t="shared" si="18"/>
        <v>1</v>
      </c>
      <c r="F32" s="11">
        <v>3</v>
      </c>
      <c r="G32" s="11">
        <v>2</v>
      </c>
      <c r="H32" s="9">
        <f t="shared" si="19"/>
        <v>5</v>
      </c>
      <c r="I32" s="11"/>
      <c r="J32" s="11">
        <v>2</v>
      </c>
      <c r="K32" s="9">
        <f t="shared" si="20"/>
        <v>2</v>
      </c>
      <c r="L32" s="11"/>
      <c r="M32" s="11"/>
      <c r="N32" s="9">
        <f t="shared" si="21"/>
        <v>0</v>
      </c>
      <c r="O32" s="9">
        <f t="shared" si="22"/>
        <v>8</v>
      </c>
    </row>
    <row r="33" spans="1:15" ht="15.75" customHeight="1" x14ac:dyDescent="0.2">
      <c r="A33" s="12">
        <v>3</v>
      </c>
      <c r="B33" s="13" t="s">
        <v>36</v>
      </c>
      <c r="C33" s="11"/>
      <c r="D33" s="15"/>
      <c r="E33" s="9">
        <f t="shared" si="18"/>
        <v>0</v>
      </c>
      <c r="F33" s="11"/>
      <c r="G33" s="11">
        <v>2</v>
      </c>
      <c r="H33" s="9">
        <f t="shared" si="19"/>
        <v>2</v>
      </c>
      <c r="I33" s="11"/>
      <c r="J33" s="11"/>
      <c r="K33" s="9">
        <f t="shared" si="20"/>
        <v>0</v>
      </c>
      <c r="L33" s="11"/>
      <c r="M33" s="11"/>
      <c r="N33" s="9">
        <f t="shared" si="21"/>
        <v>0</v>
      </c>
      <c r="O33" s="9">
        <f t="shared" si="22"/>
        <v>2</v>
      </c>
    </row>
    <row r="34" spans="1:15" ht="15.75" customHeight="1" x14ac:dyDescent="0.2">
      <c r="A34" s="51" t="s">
        <v>18</v>
      </c>
      <c r="B34" s="53"/>
      <c r="C34" s="5">
        <f t="shared" ref="C34:N34" si="23">SUM(C30:C33)</f>
        <v>8</v>
      </c>
      <c r="D34" s="16">
        <f t="shared" si="23"/>
        <v>2</v>
      </c>
      <c r="E34" s="5">
        <f t="shared" si="23"/>
        <v>10</v>
      </c>
      <c r="F34" s="5">
        <f t="shared" si="23"/>
        <v>5</v>
      </c>
      <c r="G34" s="5">
        <f t="shared" si="23"/>
        <v>6</v>
      </c>
      <c r="H34" s="5">
        <f t="shared" si="23"/>
        <v>11</v>
      </c>
      <c r="I34" s="5">
        <f t="shared" si="23"/>
        <v>0</v>
      </c>
      <c r="J34" s="5">
        <f t="shared" si="23"/>
        <v>2</v>
      </c>
      <c r="K34" s="5">
        <f t="shared" si="23"/>
        <v>2</v>
      </c>
      <c r="L34" s="5">
        <f t="shared" si="23"/>
        <v>0</v>
      </c>
      <c r="M34" s="5">
        <f t="shared" si="23"/>
        <v>0</v>
      </c>
      <c r="N34" s="5">
        <f t="shared" si="23"/>
        <v>0</v>
      </c>
      <c r="O34" s="5">
        <f t="shared" si="22"/>
        <v>23</v>
      </c>
    </row>
    <row r="35" spans="1:15" ht="15.75" customHeight="1" x14ac:dyDescent="0.2">
      <c r="A35" s="12"/>
      <c r="B35" s="7" t="s">
        <v>37</v>
      </c>
      <c r="C35" s="8"/>
      <c r="D35" s="17"/>
      <c r="E35" s="9"/>
      <c r="F35" s="11"/>
      <c r="G35" s="11"/>
      <c r="H35" s="9"/>
      <c r="I35" s="11"/>
      <c r="J35" s="11"/>
      <c r="K35" s="9"/>
      <c r="L35" s="11"/>
      <c r="M35" s="11"/>
      <c r="N35" s="9"/>
      <c r="O35" s="9"/>
    </row>
    <row r="36" spans="1:15" ht="15.75" customHeight="1" x14ac:dyDescent="0.2">
      <c r="A36" s="12">
        <v>1</v>
      </c>
      <c r="B36" s="13" t="s">
        <v>38</v>
      </c>
      <c r="C36" s="11"/>
      <c r="D36" s="15"/>
      <c r="E36" s="9">
        <f>SUM(C36:D36)</f>
        <v>0</v>
      </c>
      <c r="F36" s="11"/>
      <c r="G36" s="11">
        <v>2</v>
      </c>
      <c r="H36" s="9">
        <f>SUM(F36:G36)</f>
        <v>2</v>
      </c>
      <c r="I36" s="11"/>
      <c r="J36" s="11">
        <v>3</v>
      </c>
      <c r="K36" s="9">
        <f>SUM(I36:J36)</f>
        <v>3</v>
      </c>
      <c r="L36" s="11"/>
      <c r="M36" s="11"/>
      <c r="N36" s="9">
        <f>SUM(L36:M36)</f>
        <v>0</v>
      </c>
      <c r="O36" s="9">
        <f t="shared" ref="O36:O37" si="24">SUM(N36,K36,H36,E36)</f>
        <v>5</v>
      </c>
    </row>
    <row r="37" spans="1:15" ht="15.75" customHeight="1" x14ac:dyDescent="0.2">
      <c r="A37" s="51" t="s">
        <v>18</v>
      </c>
      <c r="B37" s="53"/>
      <c r="C37" s="5">
        <f t="shared" ref="C37:N37" si="25">SUM(C35:C36)</f>
        <v>0</v>
      </c>
      <c r="D37" s="16">
        <f t="shared" si="25"/>
        <v>0</v>
      </c>
      <c r="E37" s="5">
        <f t="shared" si="25"/>
        <v>0</v>
      </c>
      <c r="F37" s="5">
        <f t="shared" si="25"/>
        <v>0</v>
      </c>
      <c r="G37" s="5">
        <f t="shared" si="25"/>
        <v>2</v>
      </c>
      <c r="H37" s="5">
        <f t="shared" si="25"/>
        <v>2</v>
      </c>
      <c r="I37" s="5">
        <f t="shared" si="25"/>
        <v>0</v>
      </c>
      <c r="J37" s="5">
        <f t="shared" si="25"/>
        <v>3</v>
      </c>
      <c r="K37" s="5">
        <f t="shared" si="25"/>
        <v>3</v>
      </c>
      <c r="L37" s="5">
        <f t="shared" si="25"/>
        <v>0</v>
      </c>
      <c r="M37" s="5">
        <f t="shared" si="25"/>
        <v>0</v>
      </c>
      <c r="N37" s="5">
        <f t="shared" si="25"/>
        <v>0</v>
      </c>
      <c r="O37" s="5">
        <f t="shared" si="24"/>
        <v>5</v>
      </c>
    </row>
    <row r="38" spans="1:15" ht="15.75" customHeight="1" x14ac:dyDescent="0.2">
      <c r="A38" s="6"/>
      <c r="B38" s="7" t="s">
        <v>39</v>
      </c>
      <c r="C38" s="8"/>
      <c r="D38" s="1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45.75" customHeight="1" x14ac:dyDescent="0.2">
      <c r="A39" s="12">
        <v>1</v>
      </c>
      <c r="B39" s="19" t="s">
        <v>40</v>
      </c>
      <c r="C39" s="11"/>
      <c r="D39" s="15">
        <v>2</v>
      </c>
      <c r="E39" s="9">
        <f t="shared" ref="E39:E49" si="26">SUM(C39:D39)</f>
        <v>2</v>
      </c>
      <c r="F39" s="11">
        <v>4</v>
      </c>
      <c r="G39" s="11">
        <v>4</v>
      </c>
      <c r="H39" s="9">
        <f t="shared" ref="H39:H49" si="27">SUM(F39:G39)</f>
        <v>8</v>
      </c>
      <c r="I39" s="11">
        <v>2</v>
      </c>
      <c r="J39" s="11">
        <v>2</v>
      </c>
      <c r="K39" s="9">
        <f t="shared" ref="K39:K49" si="28">SUM(I39:J39)</f>
        <v>4</v>
      </c>
      <c r="L39" s="11"/>
      <c r="M39" s="11"/>
      <c r="N39" s="9">
        <f t="shared" ref="N39:N49" si="29">SUM(L39:M39)</f>
        <v>0</v>
      </c>
      <c r="O39" s="9">
        <f t="shared" ref="O39:O50" si="30">SUM(N39,K39,H39,E39)</f>
        <v>14</v>
      </c>
    </row>
    <row r="40" spans="1:15" ht="15.75" customHeight="1" x14ac:dyDescent="0.2">
      <c r="A40" s="12">
        <v>2</v>
      </c>
      <c r="B40" s="20" t="s">
        <v>41</v>
      </c>
      <c r="C40" s="11">
        <v>1</v>
      </c>
      <c r="D40" s="15"/>
      <c r="E40" s="9">
        <f t="shared" si="26"/>
        <v>1</v>
      </c>
      <c r="F40" s="11">
        <v>7</v>
      </c>
      <c r="G40" s="11">
        <v>1</v>
      </c>
      <c r="H40" s="9">
        <f t="shared" si="27"/>
        <v>8</v>
      </c>
      <c r="I40" s="11">
        <v>1</v>
      </c>
      <c r="J40" s="11">
        <v>1</v>
      </c>
      <c r="K40" s="9">
        <f t="shared" si="28"/>
        <v>2</v>
      </c>
      <c r="L40" s="11"/>
      <c r="M40" s="11"/>
      <c r="N40" s="9">
        <f t="shared" si="29"/>
        <v>0</v>
      </c>
      <c r="O40" s="9">
        <f t="shared" si="30"/>
        <v>11</v>
      </c>
    </row>
    <row r="41" spans="1:15" ht="15.75" customHeight="1" x14ac:dyDescent="0.2">
      <c r="A41" s="12">
        <v>3</v>
      </c>
      <c r="B41" s="20" t="s">
        <v>42</v>
      </c>
      <c r="C41" s="11"/>
      <c r="D41" s="15">
        <v>2</v>
      </c>
      <c r="E41" s="9">
        <f t="shared" si="26"/>
        <v>2</v>
      </c>
      <c r="F41" s="11">
        <v>7</v>
      </c>
      <c r="G41" s="11">
        <v>9</v>
      </c>
      <c r="H41" s="9">
        <f t="shared" si="27"/>
        <v>16</v>
      </c>
      <c r="I41" s="11">
        <v>4</v>
      </c>
      <c r="J41" s="11">
        <v>8</v>
      </c>
      <c r="K41" s="9">
        <f t="shared" si="28"/>
        <v>12</v>
      </c>
      <c r="L41" s="11"/>
      <c r="M41" s="11"/>
      <c r="N41" s="9">
        <f t="shared" si="29"/>
        <v>0</v>
      </c>
      <c r="O41" s="9">
        <f t="shared" si="30"/>
        <v>30</v>
      </c>
    </row>
    <row r="42" spans="1:15" ht="15.75" customHeight="1" x14ac:dyDescent="0.2">
      <c r="A42" s="12">
        <v>4</v>
      </c>
      <c r="B42" s="20" t="s">
        <v>43</v>
      </c>
      <c r="C42" s="11">
        <v>2</v>
      </c>
      <c r="D42" s="15">
        <v>2</v>
      </c>
      <c r="E42" s="9">
        <f t="shared" si="26"/>
        <v>4</v>
      </c>
      <c r="F42" s="11">
        <v>3</v>
      </c>
      <c r="G42" s="11">
        <v>2</v>
      </c>
      <c r="H42" s="9">
        <f t="shared" si="27"/>
        <v>5</v>
      </c>
      <c r="I42" s="11">
        <v>1</v>
      </c>
      <c r="J42" s="11"/>
      <c r="K42" s="9">
        <f t="shared" si="28"/>
        <v>1</v>
      </c>
      <c r="L42" s="11"/>
      <c r="M42" s="11"/>
      <c r="N42" s="9">
        <f t="shared" si="29"/>
        <v>0</v>
      </c>
      <c r="O42" s="9">
        <f t="shared" si="30"/>
        <v>10</v>
      </c>
    </row>
    <row r="43" spans="1:15" ht="15.75" customHeight="1" x14ac:dyDescent="0.2">
      <c r="A43" s="12">
        <v>5</v>
      </c>
      <c r="B43" s="20" t="s">
        <v>44</v>
      </c>
      <c r="C43" s="11"/>
      <c r="D43" s="15"/>
      <c r="E43" s="9">
        <f t="shared" si="26"/>
        <v>0</v>
      </c>
      <c r="F43" s="11"/>
      <c r="G43" s="11"/>
      <c r="H43" s="9">
        <f t="shared" si="27"/>
        <v>0</v>
      </c>
      <c r="I43" s="11">
        <v>0</v>
      </c>
      <c r="J43" s="11"/>
      <c r="K43" s="9">
        <f t="shared" si="28"/>
        <v>0</v>
      </c>
      <c r="L43" s="11"/>
      <c r="M43" s="11"/>
      <c r="N43" s="9">
        <f t="shared" si="29"/>
        <v>0</v>
      </c>
      <c r="O43" s="9">
        <f t="shared" si="30"/>
        <v>0</v>
      </c>
    </row>
    <row r="44" spans="1:15" ht="15.75" customHeight="1" x14ac:dyDescent="0.2">
      <c r="A44" s="12">
        <v>6</v>
      </c>
      <c r="B44" s="20" t="s">
        <v>45</v>
      </c>
      <c r="C44" s="11"/>
      <c r="D44" s="15"/>
      <c r="E44" s="9">
        <f t="shared" si="26"/>
        <v>0</v>
      </c>
      <c r="F44" s="11">
        <v>1</v>
      </c>
      <c r="G44" s="11"/>
      <c r="H44" s="9">
        <f t="shared" si="27"/>
        <v>1</v>
      </c>
      <c r="I44" s="11">
        <v>1</v>
      </c>
      <c r="J44" s="11">
        <v>1</v>
      </c>
      <c r="K44" s="9">
        <f t="shared" si="28"/>
        <v>2</v>
      </c>
      <c r="L44" s="11"/>
      <c r="M44" s="11"/>
      <c r="N44" s="9">
        <f t="shared" si="29"/>
        <v>0</v>
      </c>
      <c r="O44" s="9">
        <f t="shared" si="30"/>
        <v>3</v>
      </c>
    </row>
    <row r="45" spans="1:15" ht="15.75" customHeight="1" x14ac:dyDescent="0.2">
      <c r="A45" s="12">
        <v>6</v>
      </c>
      <c r="B45" s="20" t="s">
        <v>46</v>
      </c>
      <c r="C45" s="11"/>
      <c r="D45" s="15"/>
      <c r="E45" s="9">
        <f t="shared" si="26"/>
        <v>0</v>
      </c>
      <c r="F45" s="11"/>
      <c r="G45" s="11"/>
      <c r="H45" s="9">
        <f t="shared" si="27"/>
        <v>0</v>
      </c>
      <c r="I45" s="11"/>
      <c r="J45" s="11">
        <v>2</v>
      </c>
      <c r="K45" s="9">
        <f t="shared" si="28"/>
        <v>2</v>
      </c>
      <c r="L45" s="11"/>
      <c r="M45" s="11"/>
      <c r="N45" s="9">
        <f t="shared" si="29"/>
        <v>0</v>
      </c>
      <c r="O45" s="9">
        <f t="shared" si="30"/>
        <v>2</v>
      </c>
    </row>
    <row r="46" spans="1:15" ht="15.75" customHeight="1" x14ac:dyDescent="0.2">
      <c r="A46" s="12">
        <v>6</v>
      </c>
      <c r="B46" s="20" t="s">
        <v>47</v>
      </c>
      <c r="C46" s="11"/>
      <c r="D46" s="15"/>
      <c r="E46" s="9">
        <f t="shared" si="26"/>
        <v>0</v>
      </c>
      <c r="F46" s="11"/>
      <c r="G46" s="11"/>
      <c r="H46" s="9">
        <f t="shared" si="27"/>
        <v>0</v>
      </c>
      <c r="I46" s="11"/>
      <c r="J46" s="11">
        <v>2</v>
      </c>
      <c r="K46" s="9">
        <f t="shared" si="28"/>
        <v>2</v>
      </c>
      <c r="L46" s="11"/>
      <c r="M46" s="11"/>
      <c r="N46" s="9">
        <f t="shared" si="29"/>
        <v>0</v>
      </c>
      <c r="O46" s="9">
        <f t="shared" si="30"/>
        <v>2</v>
      </c>
    </row>
    <row r="47" spans="1:15" ht="15.75" customHeight="1" x14ac:dyDescent="0.2">
      <c r="A47" s="12">
        <v>7</v>
      </c>
      <c r="B47" s="20" t="s">
        <v>48</v>
      </c>
      <c r="C47" s="11"/>
      <c r="D47" s="15"/>
      <c r="E47" s="9">
        <f t="shared" si="26"/>
        <v>0</v>
      </c>
      <c r="F47" s="11"/>
      <c r="G47" s="11">
        <v>1</v>
      </c>
      <c r="H47" s="9">
        <f t="shared" si="27"/>
        <v>1</v>
      </c>
      <c r="I47" s="11"/>
      <c r="J47" s="11"/>
      <c r="K47" s="9">
        <f t="shared" si="28"/>
        <v>0</v>
      </c>
      <c r="L47" s="11"/>
      <c r="M47" s="11"/>
      <c r="N47" s="9">
        <f t="shared" si="29"/>
        <v>0</v>
      </c>
      <c r="O47" s="9">
        <f t="shared" si="30"/>
        <v>1</v>
      </c>
    </row>
    <row r="48" spans="1:15" ht="13.5" customHeight="1" x14ac:dyDescent="0.2">
      <c r="A48" s="12">
        <v>8</v>
      </c>
      <c r="B48" s="19" t="s">
        <v>49</v>
      </c>
      <c r="C48" s="11"/>
      <c r="D48" s="15"/>
      <c r="E48" s="9">
        <f t="shared" si="26"/>
        <v>0</v>
      </c>
      <c r="F48" s="11">
        <v>1</v>
      </c>
      <c r="G48" s="11"/>
      <c r="H48" s="9">
        <f t="shared" si="27"/>
        <v>1</v>
      </c>
      <c r="I48" s="11"/>
      <c r="J48" s="11"/>
      <c r="K48" s="9">
        <f t="shared" si="28"/>
        <v>0</v>
      </c>
      <c r="L48" s="11"/>
      <c r="M48" s="11"/>
      <c r="N48" s="9">
        <f t="shared" si="29"/>
        <v>0</v>
      </c>
      <c r="O48" s="9">
        <f t="shared" si="30"/>
        <v>1</v>
      </c>
    </row>
    <row r="49" spans="1:15" ht="14.25" customHeight="1" x14ac:dyDescent="0.2">
      <c r="A49" s="12">
        <v>9</v>
      </c>
      <c r="B49" s="21" t="s">
        <v>50</v>
      </c>
      <c r="C49" s="11"/>
      <c r="D49" s="15"/>
      <c r="E49" s="9">
        <f t="shared" si="26"/>
        <v>0</v>
      </c>
      <c r="F49" s="11"/>
      <c r="G49" s="11"/>
      <c r="H49" s="9">
        <f t="shared" si="27"/>
        <v>0</v>
      </c>
      <c r="I49" s="11"/>
      <c r="J49" s="11"/>
      <c r="K49" s="9">
        <f t="shared" si="28"/>
        <v>0</v>
      </c>
      <c r="L49" s="11"/>
      <c r="M49" s="11"/>
      <c r="N49" s="9">
        <f t="shared" si="29"/>
        <v>0</v>
      </c>
      <c r="O49" s="9">
        <f t="shared" si="30"/>
        <v>0</v>
      </c>
    </row>
    <row r="50" spans="1:15" ht="15.75" customHeight="1" x14ac:dyDescent="0.2">
      <c r="A50" s="51" t="s">
        <v>18</v>
      </c>
      <c r="B50" s="53"/>
      <c r="C50" s="5">
        <f t="shared" ref="C50:N50" si="31">SUM(C38:C49)</f>
        <v>3</v>
      </c>
      <c r="D50" s="16">
        <f t="shared" si="31"/>
        <v>6</v>
      </c>
      <c r="E50" s="5">
        <f t="shared" si="31"/>
        <v>9</v>
      </c>
      <c r="F50" s="5">
        <f t="shared" si="31"/>
        <v>23</v>
      </c>
      <c r="G50" s="5">
        <f t="shared" si="31"/>
        <v>17</v>
      </c>
      <c r="H50" s="5">
        <f t="shared" si="31"/>
        <v>40</v>
      </c>
      <c r="I50" s="5">
        <f t="shared" si="31"/>
        <v>9</v>
      </c>
      <c r="J50" s="5">
        <f t="shared" si="31"/>
        <v>16</v>
      </c>
      <c r="K50" s="5">
        <f t="shared" si="31"/>
        <v>25</v>
      </c>
      <c r="L50" s="5">
        <f t="shared" si="31"/>
        <v>0</v>
      </c>
      <c r="M50" s="5">
        <f t="shared" si="31"/>
        <v>0</v>
      </c>
      <c r="N50" s="5">
        <f t="shared" si="31"/>
        <v>0</v>
      </c>
      <c r="O50" s="5">
        <f t="shared" si="30"/>
        <v>74</v>
      </c>
    </row>
    <row r="51" spans="1:15" ht="15.75" customHeight="1" x14ac:dyDescent="0.2">
      <c r="A51" s="6"/>
      <c r="B51" s="7" t="s">
        <v>51</v>
      </c>
      <c r="C51" s="8"/>
      <c r="D51" s="17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5.75" customHeight="1" x14ac:dyDescent="0.2">
      <c r="A52" s="12">
        <v>1</v>
      </c>
      <c r="B52" s="13" t="s">
        <v>52</v>
      </c>
      <c r="C52" s="11">
        <v>3</v>
      </c>
      <c r="D52" s="15">
        <v>2</v>
      </c>
      <c r="E52" s="9">
        <f t="shared" ref="E52:E70" si="32">SUM(C52:D52)</f>
        <v>5</v>
      </c>
      <c r="F52" s="11"/>
      <c r="G52" s="11"/>
      <c r="H52" s="9">
        <f t="shared" ref="H52:H70" si="33">SUM(F52:G52)</f>
        <v>0</v>
      </c>
      <c r="I52" s="11"/>
      <c r="J52" s="11"/>
      <c r="K52" s="9">
        <f t="shared" ref="K52:K70" si="34">SUM(I52:J52)</f>
        <v>0</v>
      </c>
      <c r="L52" s="11"/>
      <c r="M52" s="11"/>
      <c r="N52" s="9">
        <f t="shared" ref="N52:N70" si="35">SUM(L52:M52)</f>
        <v>0</v>
      </c>
      <c r="O52" s="9">
        <f t="shared" ref="O52:O71" si="36">SUM(N52,K52,H52,E52)</f>
        <v>5</v>
      </c>
    </row>
    <row r="53" spans="1:15" ht="15.75" customHeight="1" x14ac:dyDescent="0.2">
      <c r="A53" s="12">
        <v>2</v>
      </c>
      <c r="B53" s="13" t="s">
        <v>53</v>
      </c>
      <c r="C53" s="11"/>
      <c r="D53" s="15"/>
      <c r="E53" s="9">
        <f t="shared" si="32"/>
        <v>0</v>
      </c>
      <c r="F53" s="11"/>
      <c r="G53" s="11"/>
      <c r="H53" s="9">
        <f t="shared" si="33"/>
        <v>0</v>
      </c>
      <c r="I53" s="11"/>
      <c r="J53" s="11"/>
      <c r="K53" s="9">
        <f t="shared" si="34"/>
        <v>0</v>
      </c>
      <c r="L53" s="11"/>
      <c r="M53" s="11"/>
      <c r="N53" s="9">
        <f t="shared" si="35"/>
        <v>0</v>
      </c>
      <c r="O53" s="9">
        <f t="shared" si="36"/>
        <v>0</v>
      </c>
    </row>
    <row r="54" spans="1:15" ht="15.75" customHeight="1" x14ac:dyDescent="0.2">
      <c r="A54" s="12"/>
      <c r="B54" s="13" t="s">
        <v>54</v>
      </c>
      <c r="C54" s="11"/>
      <c r="D54" s="15"/>
      <c r="E54" s="9">
        <f t="shared" si="32"/>
        <v>0</v>
      </c>
      <c r="F54" s="11"/>
      <c r="G54" s="11"/>
      <c r="H54" s="9">
        <f t="shared" si="33"/>
        <v>0</v>
      </c>
      <c r="I54" s="11"/>
      <c r="J54" s="11"/>
      <c r="K54" s="9">
        <f t="shared" si="34"/>
        <v>0</v>
      </c>
      <c r="L54" s="11"/>
      <c r="M54" s="11"/>
      <c r="N54" s="9">
        <f t="shared" si="35"/>
        <v>0</v>
      </c>
      <c r="O54" s="9">
        <f t="shared" si="36"/>
        <v>0</v>
      </c>
    </row>
    <row r="55" spans="1:15" ht="15.75" customHeight="1" x14ac:dyDescent="0.2">
      <c r="A55" s="12"/>
      <c r="B55" s="13" t="s">
        <v>55</v>
      </c>
      <c r="C55" s="11">
        <v>3</v>
      </c>
      <c r="D55" s="15">
        <v>2</v>
      </c>
      <c r="E55" s="9">
        <f t="shared" si="32"/>
        <v>5</v>
      </c>
      <c r="F55" s="11">
        <v>13</v>
      </c>
      <c r="G55" s="11">
        <v>15</v>
      </c>
      <c r="H55" s="9">
        <f t="shared" si="33"/>
        <v>28</v>
      </c>
      <c r="I55" s="11">
        <v>8</v>
      </c>
      <c r="J55" s="11">
        <v>10</v>
      </c>
      <c r="K55" s="9">
        <f t="shared" si="34"/>
        <v>18</v>
      </c>
      <c r="L55" s="11"/>
      <c r="M55" s="11"/>
      <c r="N55" s="9">
        <f t="shared" si="35"/>
        <v>0</v>
      </c>
      <c r="O55" s="9">
        <f t="shared" si="36"/>
        <v>51</v>
      </c>
    </row>
    <row r="56" spans="1:15" ht="15.75" customHeight="1" x14ac:dyDescent="0.2">
      <c r="A56" s="12"/>
      <c r="B56" s="13" t="s">
        <v>56</v>
      </c>
      <c r="C56" s="11"/>
      <c r="D56" s="15"/>
      <c r="E56" s="9">
        <f t="shared" si="32"/>
        <v>0</v>
      </c>
      <c r="F56" s="11"/>
      <c r="G56" s="11"/>
      <c r="H56" s="9">
        <f t="shared" si="33"/>
        <v>0</v>
      </c>
      <c r="I56" s="11"/>
      <c r="J56" s="11"/>
      <c r="K56" s="9">
        <f t="shared" si="34"/>
        <v>0</v>
      </c>
      <c r="L56" s="11"/>
      <c r="M56" s="11"/>
      <c r="N56" s="9">
        <f t="shared" si="35"/>
        <v>0</v>
      </c>
      <c r="O56" s="9">
        <f t="shared" si="36"/>
        <v>0</v>
      </c>
    </row>
    <row r="57" spans="1:15" ht="15.75" customHeight="1" x14ac:dyDescent="0.2">
      <c r="A57" s="12"/>
      <c r="B57" s="13" t="s">
        <v>57</v>
      </c>
      <c r="C57" s="11"/>
      <c r="D57" s="11"/>
      <c r="E57" s="9">
        <f t="shared" si="32"/>
        <v>0</v>
      </c>
      <c r="F57" s="11">
        <v>1</v>
      </c>
      <c r="G57" s="11">
        <v>3</v>
      </c>
      <c r="H57" s="9">
        <f t="shared" si="33"/>
        <v>4</v>
      </c>
      <c r="I57" s="11"/>
      <c r="J57" s="11">
        <v>2</v>
      </c>
      <c r="K57" s="9">
        <f t="shared" si="34"/>
        <v>2</v>
      </c>
      <c r="L57" s="11"/>
      <c r="M57" s="11"/>
      <c r="N57" s="9">
        <f t="shared" si="35"/>
        <v>0</v>
      </c>
      <c r="O57" s="9">
        <f t="shared" si="36"/>
        <v>6</v>
      </c>
    </row>
    <row r="58" spans="1:15" ht="15.75" customHeight="1" x14ac:dyDescent="0.2">
      <c r="A58" s="12"/>
      <c r="B58" s="13" t="s">
        <v>58</v>
      </c>
      <c r="C58" s="11"/>
      <c r="D58" s="11"/>
      <c r="E58" s="9">
        <f t="shared" si="32"/>
        <v>0</v>
      </c>
      <c r="F58" s="11"/>
      <c r="G58" s="11"/>
      <c r="H58" s="9">
        <f t="shared" si="33"/>
        <v>0</v>
      </c>
      <c r="I58" s="11">
        <v>1</v>
      </c>
      <c r="J58" s="11"/>
      <c r="K58" s="9">
        <f t="shared" si="34"/>
        <v>1</v>
      </c>
      <c r="L58" s="11"/>
      <c r="M58" s="11"/>
      <c r="N58" s="9">
        <f t="shared" si="35"/>
        <v>0</v>
      </c>
      <c r="O58" s="9">
        <f t="shared" si="36"/>
        <v>1</v>
      </c>
    </row>
    <row r="59" spans="1:15" ht="15.75" customHeight="1" x14ac:dyDescent="0.2">
      <c r="A59" s="12"/>
      <c r="B59" s="13" t="s">
        <v>59</v>
      </c>
      <c r="C59" s="11"/>
      <c r="D59" s="11"/>
      <c r="E59" s="9">
        <f t="shared" si="32"/>
        <v>0</v>
      </c>
      <c r="F59" s="11"/>
      <c r="G59" s="11">
        <v>1</v>
      </c>
      <c r="H59" s="9">
        <f t="shared" si="33"/>
        <v>1</v>
      </c>
      <c r="I59" s="11"/>
      <c r="J59" s="11"/>
      <c r="K59" s="9">
        <f t="shared" si="34"/>
        <v>0</v>
      </c>
      <c r="L59" s="11"/>
      <c r="M59" s="11"/>
      <c r="N59" s="9">
        <f t="shared" si="35"/>
        <v>0</v>
      </c>
      <c r="O59" s="9">
        <f t="shared" si="36"/>
        <v>1</v>
      </c>
    </row>
    <row r="60" spans="1:15" ht="15.75" customHeight="1" x14ac:dyDescent="0.2">
      <c r="A60" s="12"/>
      <c r="B60" s="13" t="s">
        <v>60</v>
      </c>
      <c r="C60" s="11"/>
      <c r="D60" s="11"/>
      <c r="E60" s="9">
        <f t="shared" si="32"/>
        <v>0</v>
      </c>
      <c r="F60" s="11">
        <v>1</v>
      </c>
      <c r="G60" s="11">
        <v>1</v>
      </c>
      <c r="H60" s="9">
        <f t="shared" si="33"/>
        <v>2</v>
      </c>
      <c r="I60" s="11">
        <v>1</v>
      </c>
      <c r="J60" s="11"/>
      <c r="K60" s="9">
        <f t="shared" si="34"/>
        <v>1</v>
      </c>
      <c r="L60" s="11"/>
      <c r="M60" s="11"/>
      <c r="N60" s="9">
        <f t="shared" si="35"/>
        <v>0</v>
      </c>
      <c r="O60" s="9">
        <f t="shared" si="36"/>
        <v>3</v>
      </c>
    </row>
    <row r="61" spans="1:15" ht="15.75" customHeight="1" x14ac:dyDescent="0.2">
      <c r="A61" s="12"/>
      <c r="B61" s="13" t="s">
        <v>61</v>
      </c>
      <c r="C61" s="11"/>
      <c r="D61" s="11"/>
      <c r="E61" s="9">
        <f t="shared" si="32"/>
        <v>0</v>
      </c>
      <c r="F61" s="11">
        <v>1</v>
      </c>
      <c r="G61" s="11"/>
      <c r="H61" s="9">
        <f t="shared" si="33"/>
        <v>1</v>
      </c>
      <c r="I61" s="11">
        <v>1</v>
      </c>
      <c r="J61" s="11"/>
      <c r="K61" s="9">
        <f t="shared" si="34"/>
        <v>1</v>
      </c>
      <c r="L61" s="11"/>
      <c r="M61" s="11"/>
      <c r="N61" s="9">
        <f t="shared" si="35"/>
        <v>0</v>
      </c>
      <c r="O61" s="9">
        <f t="shared" si="36"/>
        <v>2</v>
      </c>
    </row>
    <row r="62" spans="1:15" ht="15.75" customHeight="1" x14ac:dyDescent="0.2">
      <c r="A62" s="12"/>
      <c r="B62" s="13" t="s">
        <v>62</v>
      </c>
      <c r="C62" s="11">
        <v>1</v>
      </c>
      <c r="D62" s="11"/>
      <c r="E62" s="9">
        <f t="shared" si="32"/>
        <v>1</v>
      </c>
      <c r="F62" s="11"/>
      <c r="G62" s="11">
        <v>1</v>
      </c>
      <c r="H62" s="9">
        <f t="shared" si="33"/>
        <v>1</v>
      </c>
      <c r="I62" s="11"/>
      <c r="J62" s="11"/>
      <c r="K62" s="9">
        <f t="shared" si="34"/>
        <v>0</v>
      </c>
      <c r="L62" s="11"/>
      <c r="M62" s="11"/>
      <c r="N62" s="9">
        <f t="shared" si="35"/>
        <v>0</v>
      </c>
      <c r="O62" s="9">
        <f t="shared" si="36"/>
        <v>2</v>
      </c>
    </row>
    <row r="63" spans="1:15" ht="15.75" customHeight="1" x14ac:dyDescent="0.2">
      <c r="A63" s="12"/>
      <c r="B63" s="13" t="s">
        <v>63</v>
      </c>
      <c r="C63" s="11"/>
      <c r="D63" s="11"/>
      <c r="E63" s="9">
        <f t="shared" si="32"/>
        <v>0</v>
      </c>
      <c r="F63" s="11"/>
      <c r="G63" s="11"/>
      <c r="H63" s="9">
        <f t="shared" si="33"/>
        <v>0</v>
      </c>
      <c r="I63" s="11"/>
      <c r="J63" s="11"/>
      <c r="K63" s="9">
        <f t="shared" si="34"/>
        <v>0</v>
      </c>
      <c r="L63" s="11"/>
      <c r="M63" s="11"/>
      <c r="N63" s="9">
        <f t="shared" si="35"/>
        <v>0</v>
      </c>
      <c r="O63" s="9">
        <f t="shared" si="36"/>
        <v>0</v>
      </c>
    </row>
    <row r="64" spans="1:15" ht="15.75" customHeight="1" x14ac:dyDescent="0.2">
      <c r="A64" s="12"/>
      <c r="B64" s="13" t="s">
        <v>64</v>
      </c>
      <c r="C64" s="11"/>
      <c r="D64" s="11"/>
      <c r="E64" s="9">
        <f t="shared" si="32"/>
        <v>0</v>
      </c>
      <c r="F64" s="11">
        <v>2</v>
      </c>
      <c r="G64" s="11">
        <v>1</v>
      </c>
      <c r="H64" s="9">
        <f t="shared" si="33"/>
        <v>3</v>
      </c>
      <c r="I64" s="11">
        <v>3</v>
      </c>
      <c r="J64" s="11"/>
      <c r="K64" s="9">
        <f t="shared" si="34"/>
        <v>3</v>
      </c>
      <c r="L64" s="11"/>
      <c r="M64" s="11"/>
      <c r="N64" s="9">
        <f t="shared" si="35"/>
        <v>0</v>
      </c>
      <c r="O64" s="9">
        <f t="shared" si="36"/>
        <v>6</v>
      </c>
    </row>
    <row r="65" spans="1:15" ht="15.75" customHeight="1" x14ac:dyDescent="0.2">
      <c r="A65" s="12"/>
      <c r="B65" s="13" t="s">
        <v>65</v>
      </c>
      <c r="C65" s="11"/>
      <c r="D65" s="11"/>
      <c r="E65" s="9">
        <f t="shared" si="32"/>
        <v>0</v>
      </c>
      <c r="F65" s="11"/>
      <c r="G65" s="11"/>
      <c r="H65" s="9">
        <f t="shared" si="33"/>
        <v>0</v>
      </c>
      <c r="I65" s="11"/>
      <c r="J65" s="11"/>
      <c r="K65" s="9">
        <f t="shared" si="34"/>
        <v>0</v>
      </c>
      <c r="L65" s="11"/>
      <c r="M65" s="11"/>
      <c r="N65" s="9">
        <f t="shared" si="35"/>
        <v>0</v>
      </c>
      <c r="O65" s="9">
        <f t="shared" si="36"/>
        <v>0</v>
      </c>
    </row>
    <row r="66" spans="1:15" ht="15.75" customHeight="1" x14ac:dyDescent="0.2">
      <c r="A66" s="12"/>
      <c r="B66" s="13" t="s">
        <v>66</v>
      </c>
      <c r="C66" s="11"/>
      <c r="D66" s="11"/>
      <c r="E66" s="9">
        <f t="shared" si="32"/>
        <v>0</v>
      </c>
      <c r="F66" s="11"/>
      <c r="G66" s="11">
        <v>1</v>
      </c>
      <c r="H66" s="9">
        <f t="shared" si="33"/>
        <v>1</v>
      </c>
      <c r="I66" s="11">
        <v>2</v>
      </c>
      <c r="J66" s="11">
        <v>2</v>
      </c>
      <c r="K66" s="9">
        <f t="shared" si="34"/>
        <v>4</v>
      </c>
      <c r="L66" s="11"/>
      <c r="M66" s="11"/>
      <c r="N66" s="9">
        <f t="shared" si="35"/>
        <v>0</v>
      </c>
      <c r="O66" s="9">
        <f t="shared" si="36"/>
        <v>5</v>
      </c>
    </row>
    <row r="67" spans="1:15" ht="15.75" customHeight="1" x14ac:dyDescent="0.2">
      <c r="A67" s="12"/>
      <c r="B67" s="13" t="s">
        <v>67</v>
      </c>
      <c r="C67" s="11"/>
      <c r="D67" s="11"/>
      <c r="E67" s="9">
        <f t="shared" si="32"/>
        <v>0</v>
      </c>
      <c r="F67" s="11"/>
      <c r="G67" s="11">
        <v>1</v>
      </c>
      <c r="H67" s="9">
        <f t="shared" si="33"/>
        <v>1</v>
      </c>
      <c r="I67" s="11"/>
      <c r="J67" s="11"/>
      <c r="K67" s="9">
        <f t="shared" si="34"/>
        <v>0</v>
      </c>
      <c r="L67" s="11"/>
      <c r="M67" s="11"/>
      <c r="N67" s="9">
        <f t="shared" si="35"/>
        <v>0</v>
      </c>
      <c r="O67" s="9">
        <f t="shared" si="36"/>
        <v>1</v>
      </c>
    </row>
    <row r="68" spans="1:15" ht="15.75" customHeight="1" x14ac:dyDescent="0.2">
      <c r="A68" s="12"/>
      <c r="B68" s="13" t="s">
        <v>68</v>
      </c>
      <c r="C68" s="11"/>
      <c r="D68" s="11"/>
      <c r="E68" s="9">
        <f t="shared" si="32"/>
        <v>0</v>
      </c>
      <c r="F68" s="11"/>
      <c r="G68" s="11">
        <v>1</v>
      </c>
      <c r="H68" s="9">
        <f t="shared" si="33"/>
        <v>1</v>
      </c>
      <c r="I68" s="11"/>
      <c r="J68" s="11">
        <v>1</v>
      </c>
      <c r="K68" s="9">
        <f t="shared" si="34"/>
        <v>1</v>
      </c>
      <c r="L68" s="11"/>
      <c r="M68" s="11"/>
      <c r="N68" s="9">
        <f t="shared" si="35"/>
        <v>0</v>
      </c>
      <c r="O68" s="9">
        <f t="shared" si="36"/>
        <v>2</v>
      </c>
    </row>
    <row r="69" spans="1:15" ht="39.75" customHeight="1" x14ac:dyDescent="0.2">
      <c r="A69" s="12"/>
      <c r="B69" s="22" t="s">
        <v>69</v>
      </c>
      <c r="C69" s="11"/>
      <c r="D69" s="11"/>
      <c r="E69" s="9">
        <f t="shared" si="32"/>
        <v>0</v>
      </c>
      <c r="F69" s="11">
        <v>1</v>
      </c>
      <c r="G69" s="11">
        <v>1</v>
      </c>
      <c r="H69" s="9">
        <f t="shared" si="33"/>
        <v>2</v>
      </c>
      <c r="I69" s="11">
        <v>1</v>
      </c>
      <c r="J69" s="11"/>
      <c r="K69" s="9">
        <f t="shared" si="34"/>
        <v>1</v>
      </c>
      <c r="L69" s="11"/>
      <c r="M69" s="11"/>
      <c r="N69" s="9">
        <f t="shared" si="35"/>
        <v>0</v>
      </c>
      <c r="O69" s="9">
        <f t="shared" si="36"/>
        <v>3</v>
      </c>
    </row>
    <row r="70" spans="1:15" ht="15.75" customHeight="1" x14ac:dyDescent="0.2">
      <c r="A70" s="12"/>
      <c r="B70" s="13" t="s">
        <v>70</v>
      </c>
      <c r="C70" s="11"/>
      <c r="D70" s="11"/>
      <c r="E70" s="9">
        <f t="shared" si="32"/>
        <v>0</v>
      </c>
      <c r="F70" s="11"/>
      <c r="G70" s="11">
        <v>1</v>
      </c>
      <c r="H70" s="9">
        <f t="shared" si="33"/>
        <v>1</v>
      </c>
      <c r="I70" s="11"/>
      <c r="J70" s="11">
        <v>0</v>
      </c>
      <c r="K70" s="9">
        <f t="shared" si="34"/>
        <v>0</v>
      </c>
      <c r="L70" s="11"/>
      <c r="M70" s="11"/>
      <c r="N70" s="9">
        <f t="shared" si="35"/>
        <v>0</v>
      </c>
      <c r="O70" s="9">
        <f t="shared" si="36"/>
        <v>1</v>
      </c>
    </row>
    <row r="71" spans="1:15" ht="15.75" customHeight="1" x14ac:dyDescent="0.2">
      <c r="A71" s="51" t="s">
        <v>18</v>
      </c>
      <c r="B71" s="53"/>
      <c r="C71" s="5">
        <f t="shared" ref="C71:N71" si="37">SUM(C51:C70)</f>
        <v>7</v>
      </c>
      <c r="D71" s="5">
        <f t="shared" si="37"/>
        <v>4</v>
      </c>
      <c r="E71" s="5">
        <f t="shared" si="37"/>
        <v>11</v>
      </c>
      <c r="F71" s="5">
        <f t="shared" si="37"/>
        <v>19</v>
      </c>
      <c r="G71" s="5">
        <f t="shared" si="37"/>
        <v>27</v>
      </c>
      <c r="H71" s="5">
        <f t="shared" si="37"/>
        <v>46</v>
      </c>
      <c r="I71" s="5">
        <f t="shared" si="37"/>
        <v>17</v>
      </c>
      <c r="J71" s="5">
        <f t="shared" si="37"/>
        <v>15</v>
      </c>
      <c r="K71" s="5">
        <f t="shared" si="37"/>
        <v>32</v>
      </c>
      <c r="L71" s="5">
        <f t="shared" si="37"/>
        <v>0</v>
      </c>
      <c r="M71" s="5">
        <f t="shared" si="37"/>
        <v>0</v>
      </c>
      <c r="N71" s="5">
        <f t="shared" si="37"/>
        <v>0</v>
      </c>
      <c r="O71" s="5">
        <f t="shared" si="36"/>
        <v>89</v>
      </c>
    </row>
    <row r="72" spans="1:15" ht="15.75" customHeight="1" x14ac:dyDescent="0.2">
      <c r="A72" s="12">
        <v>3</v>
      </c>
      <c r="B72" s="13" t="s">
        <v>71</v>
      </c>
      <c r="C72" s="11"/>
      <c r="D72" s="11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ht="15.75" customHeight="1" x14ac:dyDescent="0.2">
      <c r="A73" s="12"/>
      <c r="B73" s="13" t="s">
        <v>72</v>
      </c>
      <c r="C73" s="11"/>
      <c r="D73" s="11"/>
      <c r="E73" s="9">
        <f t="shared" ref="E73:E76" si="38">SUM(C73:D73)</f>
        <v>0</v>
      </c>
      <c r="F73" s="11">
        <v>3</v>
      </c>
      <c r="G73" s="11">
        <v>15</v>
      </c>
      <c r="H73" s="9">
        <f t="shared" ref="H73:H76" si="39">SUM(F73:G73)</f>
        <v>18</v>
      </c>
      <c r="I73" s="11"/>
      <c r="J73" s="11">
        <v>1</v>
      </c>
      <c r="K73" s="9">
        <f t="shared" ref="K73:K76" si="40">SUM(I73:J73)</f>
        <v>1</v>
      </c>
      <c r="L73" s="11"/>
      <c r="M73" s="11"/>
      <c r="N73" s="9">
        <f t="shared" ref="N73:N76" si="41">SUM(L73:M73)</f>
        <v>0</v>
      </c>
      <c r="O73" s="9">
        <f t="shared" ref="O73:O89" si="42">SUM(N73,K73,H73,E73)</f>
        <v>19</v>
      </c>
    </row>
    <row r="74" spans="1:15" ht="15.75" customHeight="1" x14ac:dyDescent="0.2">
      <c r="A74" s="12"/>
      <c r="B74" s="13" t="s">
        <v>73</v>
      </c>
      <c r="C74" s="11">
        <v>1</v>
      </c>
      <c r="D74" s="11"/>
      <c r="E74" s="9">
        <f t="shared" si="38"/>
        <v>1</v>
      </c>
      <c r="F74" s="11"/>
      <c r="G74" s="11">
        <v>2</v>
      </c>
      <c r="H74" s="9">
        <f t="shared" si="39"/>
        <v>2</v>
      </c>
      <c r="I74" s="11">
        <v>1</v>
      </c>
      <c r="J74" s="11">
        <v>1</v>
      </c>
      <c r="K74" s="9">
        <f t="shared" si="40"/>
        <v>2</v>
      </c>
      <c r="L74" s="11"/>
      <c r="M74" s="11"/>
      <c r="N74" s="9">
        <f t="shared" si="41"/>
        <v>0</v>
      </c>
      <c r="O74" s="9">
        <f t="shared" si="42"/>
        <v>5</v>
      </c>
    </row>
    <row r="75" spans="1:15" ht="15.75" customHeight="1" x14ac:dyDescent="0.2">
      <c r="A75" s="12"/>
      <c r="B75" s="13" t="s">
        <v>74</v>
      </c>
      <c r="C75" s="11"/>
      <c r="D75" s="11"/>
      <c r="E75" s="9">
        <f t="shared" si="38"/>
        <v>0</v>
      </c>
      <c r="F75" s="11"/>
      <c r="G75" s="11">
        <v>1</v>
      </c>
      <c r="H75" s="9">
        <f t="shared" si="39"/>
        <v>1</v>
      </c>
      <c r="I75" s="11"/>
      <c r="J75" s="11"/>
      <c r="K75" s="9">
        <f t="shared" si="40"/>
        <v>0</v>
      </c>
      <c r="L75" s="11"/>
      <c r="M75" s="11"/>
      <c r="N75" s="9">
        <f t="shared" si="41"/>
        <v>0</v>
      </c>
      <c r="O75" s="9">
        <f t="shared" si="42"/>
        <v>1</v>
      </c>
    </row>
    <row r="76" spans="1:15" ht="28.5" customHeight="1" x14ac:dyDescent="0.2">
      <c r="A76" s="23"/>
      <c r="B76" s="21" t="s">
        <v>75</v>
      </c>
      <c r="C76" s="24"/>
      <c r="D76" s="24"/>
      <c r="E76" s="9">
        <f t="shared" si="38"/>
        <v>0</v>
      </c>
      <c r="F76" s="24">
        <v>2</v>
      </c>
      <c r="G76" s="24">
        <v>2</v>
      </c>
      <c r="H76" s="9">
        <f t="shared" si="39"/>
        <v>4</v>
      </c>
      <c r="I76" s="24">
        <v>1</v>
      </c>
      <c r="J76" s="24">
        <v>2</v>
      </c>
      <c r="K76" s="9">
        <f t="shared" si="40"/>
        <v>3</v>
      </c>
      <c r="L76" s="24"/>
      <c r="M76" s="24"/>
      <c r="N76" s="9">
        <f t="shared" si="41"/>
        <v>0</v>
      </c>
      <c r="O76" s="9">
        <f t="shared" si="42"/>
        <v>7</v>
      </c>
    </row>
    <row r="77" spans="1:15" ht="15.75" customHeight="1" x14ac:dyDescent="0.2">
      <c r="A77" s="51" t="s">
        <v>18</v>
      </c>
      <c r="B77" s="53"/>
      <c r="C77" s="5">
        <f t="shared" ref="C77:N77" si="43">SUM(C72:C76)</f>
        <v>1</v>
      </c>
      <c r="D77" s="5">
        <f t="shared" si="43"/>
        <v>0</v>
      </c>
      <c r="E77" s="5">
        <f t="shared" si="43"/>
        <v>1</v>
      </c>
      <c r="F77" s="5">
        <f t="shared" si="43"/>
        <v>5</v>
      </c>
      <c r="G77" s="5">
        <f t="shared" si="43"/>
        <v>20</v>
      </c>
      <c r="H77" s="5">
        <f t="shared" si="43"/>
        <v>25</v>
      </c>
      <c r="I77" s="5">
        <f t="shared" si="43"/>
        <v>2</v>
      </c>
      <c r="J77" s="5">
        <f t="shared" si="43"/>
        <v>4</v>
      </c>
      <c r="K77" s="5">
        <f t="shared" si="43"/>
        <v>6</v>
      </c>
      <c r="L77" s="5">
        <f t="shared" si="43"/>
        <v>0</v>
      </c>
      <c r="M77" s="5">
        <f t="shared" si="43"/>
        <v>0</v>
      </c>
      <c r="N77" s="5">
        <f t="shared" si="43"/>
        <v>0</v>
      </c>
      <c r="O77" s="5">
        <f t="shared" si="42"/>
        <v>32</v>
      </c>
    </row>
    <row r="78" spans="1:15" ht="15.75" customHeight="1" x14ac:dyDescent="0.2">
      <c r="A78" s="12">
        <v>4</v>
      </c>
      <c r="B78" s="13" t="s">
        <v>76</v>
      </c>
      <c r="C78" s="11"/>
      <c r="D78" s="11"/>
      <c r="E78" s="9">
        <f t="shared" ref="E78:E81" si="44">SUM(C78:D78)</f>
        <v>0</v>
      </c>
      <c r="F78" s="11">
        <v>1</v>
      </c>
      <c r="G78" s="11"/>
      <c r="H78" s="9">
        <f t="shared" ref="H78:H81" si="45">SUM(F78:G78)</f>
        <v>1</v>
      </c>
      <c r="I78" s="11"/>
      <c r="J78" s="11"/>
      <c r="K78" s="9">
        <f t="shared" ref="K78:K81" si="46">SUM(I78:J78)</f>
        <v>0</v>
      </c>
      <c r="L78" s="11"/>
      <c r="M78" s="11"/>
      <c r="N78" s="9">
        <f t="shared" ref="N78:N81" si="47">SUM(L78:M78)</f>
        <v>0</v>
      </c>
      <c r="O78" s="9">
        <f t="shared" si="42"/>
        <v>1</v>
      </c>
    </row>
    <row r="79" spans="1:15" ht="15.75" customHeight="1" x14ac:dyDescent="0.2">
      <c r="A79" s="12">
        <v>5</v>
      </c>
      <c r="B79" s="13" t="s">
        <v>77</v>
      </c>
      <c r="C79" s="11"/>
      <c r="D79" s="11"/>
      <c r="E79" s="9">
        <f t="shared" si="44"/>
        <v>0</v>
      </c>
      <c r="F79" s="11"/>
      <c r="G79" s="11"/>
      <c r="H79" s="9">
        <f t="shared" si="45"/>
        <v>0</v>
      </c>
      <c r="I79" s="11"/>
      <c r="J79" s="11"/>
      <c r="K79" s="9">
        <f t="shared" si="46"/>
        <v>0</v>
      </c>
      <c r="L79" s="11"/>
      <c r="M79" s="11"/>
      <c r="N79" s="9">
        <f t="shared" si="47"/>
        <v>0</v>
      </c>
      <c r="O79" s="9">
        <f t="shared" si="42"/>
        <v>0</v>
      </c>
    </row>
    <row r="80" spans="1:15" ht="15.75" customHeight="1" x14ac:dyDescent="0.2">
      <c r="A80" s="12">
        <v>6</v>
      </c>
      <c r="B80" s="13" t="s">
        <v>78</v>
      </c>
      <c r="C80" s="11"/>
      <c r="D80" s="11"/>
      <c r="E80" s="9">
        <f t="shared" si="44"/>
        <v>0</v>
      </c>
      <c r="F80" s="11">
        <v>1</v>
      </c>
      <c r="G80" s="11"/>
      <c r="H80" s="9">
        <f t="shared" si="45"/>
        <v>1</v>
      </c>
      <c r="I80" s="11"/>
      <c r="J80" s="11"/>
      <c r="K80" s="9">
        <f t="shared" si="46"/>
        <v>0</v>
      </c>
      <c r="L80" s="11"/>
      <c r="M80" s="11"/>
      <c r="N80" s="9">
        <f t="shared" si="47"/>
        <v>0</v>
      </c>
      <c r="O80" s="9">
        <f t="shared" si="42"/>
        <v>1</v>
      </c>
    </row>
    <row r="81" spans="1:15" ht="15.75" customHeight="1" x14ac:dyDescent="0.2">
      <c r="A81" s="12">
        <v>7</v>
      </c>
      <c r="B81" s="13" t="s">
        <v>79</v>
      </c>
      <c r="C81" s="11"/>
      <c r="D81" s="11"/>
      <c r="E81" s="9">
        <f t="shared" si="44"/>
        <v>0</v>
      </c>
      <c r="F81" s="11"/>
      <c r="G81" s="11"/>
      <c r="H81" s="9">
        <f t="shared" si="45"/>
        <v>0</v>
      </c>
      <c r="I81" s="11"/>
      <c r="J81" s="11"/>
      <c r="K81" s="9">
        <f t="shared" si="46"/>
        <v>0</v>
      </c>
      <c r="L81" s="11"/>
      <c r="M81" s="11"/>
      <c r="N81" s="9">
        <f t="shared" si="47"/>
        <v>0</v>
      </c>
      <c r="O81" s="9">
        <f t="shared" si="42"/>
        <v>0</v>
      </c>
    </row>
    <row r="82" spans="1:15" ht="15.75" customHeight="1" x14ac:dyDescent="0.2">
      <c r="A82" s="51" t="s">
        <v>18</v>
      </c>
      <c r="B82" s="53"/>
      <c r="C82" s="5">
        <f t="shared" ref="C82:N82" si="48">SUM(C78:C81)</f>
        <v>0</v>
      </c>
      <c r="D82" s="5">
        <f t="shared" si="48"/>
        <v>0</v>
      </c>
      <c r="E82" s="5">
        <f t="shared" si="48"/>
        <v>0</v>
      </c>
      <c r="F82" s="5">
        <f t="shared" si="48"/>
        <v>2</v>
      </c>
      <c r="G82" s="5">
        <f t="shared" si="48"/>
        <v>0</v>
      </c>
      <c r="H82" s="5">
        <f t="shared" si="48"/>
        <v>2</v>
      </c>
      <c r="I82" s="5">
        <f t="shared" si="48"/>
        <v>0</v>
      </c>
      <c r="J82" s="5">
        <f t="shared" si="48"/>
        <v>0</v>
      </c>
      <c r="K82" s="5">
        <f t="shared" si="48"/>
        <v>0</v>
      </c>
      <c r="L82" s="5">
        <f t="shared" si="48"/>
        <v>0</v>
      </c>
      <c r="M82" s="5">
        <f t="shared" si="48"/>
        <v>0</v>
      </c>
      <c r="N82" s="5">
        <f t="shared" si="48"/>
        <v>0</v>
      </c>
      <c r="O82" s="5">
        <f t="shared" si="42"/>
        <v>2</v>
      </c>
    </row>
    <row r="83" spans="1:15" ht="15.75" customHeight="1" x14ac:dyDescent="0.2">
      <c r="A83" s="12">
        <v>8</v>
      </c>
      <c r="B83" s="13" t="s">
        <v>80</v>
      </c>
      <c r="C83" s="11">
        <v>5</v>
      </c>
      <c r="D83" s="11"/>
      <c r="E83" s="9">
        <f t="shared" ref="E83:E88" si="49">SUM(C83:D83)</f>
        <v>5</v>
      </c>
      <c r="F83" s="11">
        <v>91</v>
      </c>
      <c r="G83" s="11">
        <v>11</v>
      </c>
      <c r="H83" s="9">
        <f t="shared" ref="H83:H88" si="50">SUM(F83:G83)</f>
        <v>102</v>
      </c>
      <c r="I83" s="11">
        <v>46</v>
      </c>
      <c r="J83" s="11">
        <v>18</v>
      </c>
      <c r="K83" s="9">
        <f t="shared" ref="K83:K88" si="51">SUM(I83:J83)</f>
        <v>64</v>
      </c>
      <c r="L83" s="11"/>
      <c r="M83" s="11"/>
      <c r="N83" s="9">
        <f t="shared" ref="N83:N88" si="52">SUM(L83:M83)</f>
        <v>0</v>
      </c>
      <c r="O83" s="9">
        <f t="shared" si="42"/>
        <v>171</v>
      </c>
    </row>
    <row r="84" spans="1:15" ht="15.75" customHeight="1" x14ac:dyDescent="0.2">
      <c r="A84" s="12">
        <v>9</v>
      </c>
      <c r="C84" s="11"/>
      <c r="D84" s="11"/>
      <c r="E84" s="9">
        <f t="shared" si="49"/>
        <v>0</v>
      </c>
      <c r="F84" s="11">
        <v>3</v>
      </c>
      <c r="G84" s="11">
        <v>1</v>
      </c>
      <c r="H84" s="9">
        <f t="shared" si="50"/>
        <v>4</v>
      </c>
      <c r="I84" s="11"/>
      <c r="J84" s="11"/>
      <c r="K84" s="9">
        <f t="shared" si="51"/>
        <v>0</v>
      </c>
      <c r="L84" s="11"/>
      <c r="M84" s="11"/>
      <c r="N84" s="9">
        <f t="shared" si="52"/>
        <v>0</v>
      </c>
      <c r="O84" s="9">
        <f t="shared" si="42"/>
        <v>4</v>
      </c>
    </row>
    <row r="85" spans="1:15" ht="15.75" customHeight="1" x14ac:dyDescent="0.2">
      <c r="A85" s="12">
        <v>10</v>
      </c>
      <c r="B85" s="25" t="s">
        <v>81</v>
      </c>
      <c r="C85" s="11"/>
      <c r="D85" s="11"/>
      <c r="E85" s="9">
        <f t="shared" si="49"/>
        <v>0</v>
      </c>
      <c r="F85" s="11">
        <v>6</v>
      </c>
      <c r="G85" s="11"/>
      <c r="H85" s="9">
        <f t="shared" si="50"/>
        <v>6</v>
      </c>
      <c r="I85" s="11"/>
      <c r="J85" s="11"/>
      <c r="K85" s="9">
        <f t="shared" si="51"/>
        <v>0</v>
      </c>
      <c r="L85" s="11"/>
      <c r="M85" s="11"/>
      <c r="N85" s="9">
        <f t="shared" si="52"/>
        <v>0</v>
      </c>
      <c r="O85" s="9">
        <f t="shared" si="42"/>
        <v>6</v>
      </c>
    </row>
    <row r="86" spans="1:15" ht="15.75" customHeight="1" x14ac:dyDescent="0.2">
      <c r="A86" s="12">
        <v>11</v>
      </c>
      <c r="B86" s="25" t="s">
        <v>82</v>
      </c>
      <c r="C86" s="11"/>
      <c r="D86" s="11"/>
      <c r="E86" s="9">
        <f t="shared" si="49"/>
        <v>0</v>
      </c>
      <c r="F86" s="11">
        <v>1</v>
      </c>
      <c r="G86" s="11">
        <v>7</v>
      </c>
      <c r="H86" s="9">
        <f t="shared" si="50"/>
        <v>8</v>
      </c>
      <c r="I86" s="11"/>
      <c r="J86" s="11"/>
      <c r="K86" s="9">
        <f t="shared" si="51"/>
        <v>0</v>
      </c>
      <c r="L86" s="11"/>
      <c r="M86" s="11"/>
      <c r="N86" s="9">
        <f t="shared" si="52"/>
        <v>0</v>
      </c>
      <c r="O86" s="9">
        <f t="shared" si="42"/>
        <v>8</v>
      </c>
    </row>
    <row r="87" spans="1:15" ht="15.75" customHeight="1" x14ac:dyDescent="0.2">
      <c r="A87" s="12">
        <v>12</v>
      </c>
      <c r="B87" s="25" t="s">
        <v>83</v>
      </c>
      <c r="C87" s="11"/>
      <c r="D87" s="11"/>
      <c r="E87" s="9">
        <f t="shared" si="49"/>
        <v>0</v>
      </c>
      <c r="F87" s="11">
        <v>1</v>
      </c>
      <c r="G87" s="11">
        <v>6</v>
      </c>
      <c r="H87" s="9">
        <f t="shared" si="50"/>
        <v>7</v>
      </c>
      <c r="I87" s="11">
        <v>3</v>
      </c>
      <c r="J87" s="11"/>
      <c r="K87" s="9">
        <f t="shared" si="51"/>
        <v>3</v>
      </c>
      <c r="L87" s="11"/>
      <c r="M87" s="11"/>
      <c r="N87" s="9">
        <f t="shared" si="52"/>
        <v>0</v>
      </c>
      <c r="O87" s="9">
        <f t="shared" si="42"/>
        <v>10</v>
      </c>
    </row>
    <row r="88" spans="1:15" ht="15.75" customHeight="1" x14ac:dyDescent="0.2">
      <c r="A88" s="12">
        <v>13</v>
      </c>
      <c r="B88" s="13" t="s">
        <v>84</v>
      </c>
      <c r="C88" s="11"/>
      <c r="D88" s="11"/>
      <c r="E88" s="9">
        <f t="shared" si="49"/>
        <v>0</v>
      </c>
      <c r="F88" s="11">
        <v>1</v>
      </c>
      <c r="G88" s="11"/>
      <c r="H88" s="9">
        <f t="shared" si="50"/>
        <v>1</v>
      </c>
      <c r="I88" s="11"/>
      <c r="J88" s="11"/>
      <c r="K88" s="9">
        <f t="shared" si="51"/>
        <v>0</v>
      </c>
      <c r="L88" s="11"/>
      <c r="M88" s="11"/>
      <c r="N88" s="9">
        <f t="shared" si="52"/>
        <v>0</v>
      </c>
      <c r="O88" s="9">
        <f t="shared" si="42"/>
        <v>1</v>
      </c>
    </row>
    <row r="89" spans="1:15" ht="15.75" customHeight="1" x14ac:dyDescent="0.2">
      <c r="A89" s="18"/>
      <c r="B89" s="6" t="s">
        <v>85</v>
      </c>
      <c r="C89" s="5">
        <f t="shared" ref="C89:N89" si="53">SUM(C83:C88)</f>
        <v>5</v>
      </c>
      <c r="D89" s="5">
        <f t="shared" si="53"/>
        <v>0</v>
      </c>
      <c r="E89" s="5">
        <f t="shared" si="53"/>
        <v>5</v>
      </c>
      <c r="F89" s="5">
        <f t="shared" si="53"/>
        <v>103</v>
      </c>
      <c r="G89" s="5">
        <f t="shared" si="53"/>
        <v>25</v>
      </c>
      <c r="H89" s="5">
        <f t="shared" si="53"/>
        <v>128</v>
      </c>
      <c r="I89" s="5">
        <f t="shared" si="53"/>
        <v>49</v>
      </c>
      <c r="J89" s="5">
        <f t="shared" si="53"/>
        <v>18</v>
      </c>
      <c r="K89" s="5">
        <f t="shared" si="53"/>
        <v>67</v>
      </c>
      <c r="L89" s="5">
        <f t="shared" si="53"/>
        <v>0</v>
      </c>
      <c r="M89" s="5">
        <f t="shared" si="53"/>
        <v>0</v>
      </c>
      <c r="N89" s="5">
        <f t="shared" si="53"/>
        <v>0</v>
      </c>
      <c r="O89" s="5">
        <f t="shared" si="42"/>
        <v>200</v>
      </c>
    </row>
    <row r="90" spans="1:15" ht="15.75" customHeight="1" x14ac:dyDescent="0.2">
      <c r="A90" s="18"/>
      <c r="B90" s="6" t="s">
        <v>86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ht="15.75" customHeight="1" x14ac:dyDescent="0.2">
      <c r="A91" s="18"/>
      <c r="B91" s="6" t="s">
        <v>87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ht="15.75" customHeight="1" x14ac:dyDescent="0.2">
      <c r="A92" s="18"/>
      <c r="B92" s="6" t="s">
        <v>88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ht="15.75" customHeight="1" x14ac:dyDescent="0.2">
      <c r="A93" s="18"/>
      <c r="B93" s="6" t="s">
        <v>89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ht="15.75" customHeight="1" x14ac:dyDescent="0.2">
      <c r="A94" s="18" t="s">
        <v>90</v>
      </c>
      <c r="B94" s="6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ht="15.75" customHeight="1" x14ac:dyDescent="0.25">
      <c r="A95" s="26"/>
      <c r="B95" s="6"/>
      <c r="C95" s="12"/>
      <c r="D95" s="12"/>
      <c r="E95" s="12"/>
      <c r="F95" s="27"/>
      <c r="G95" s="12"/>
      <c r="H95" s="12"/>
      <c r="I95" s="12"/>
      <c r="J95" s="55"/>
      <c r="K95" s="52"/>
      <c r="L95" s="52"/>
      <c r="M95" s="52"/>
      <c r="N95" s="52"/>
      <c r="O95" s="53"/>
    </row>
    <row r="96" spans="1:15" ht="15.75" customHeight="1" x14ac:dyDescent="0.25">
      <c r="A96" s="26"/>
      <c r="B96" s="6" t="s">
        <v>91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5" ht="15.75" customHeight="1" x14ac:dyDescent="0.25">
      <c r="A97" s="26"/>
      <c r="B97" s="6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ht="15.75" customHeight="1" x14ac:dyDescent="0.25">
      <c r="A98" s="26"/>
      <c r="B98" s="28"/>
      <c r="C98" s="29"/>
      <c r="D98" s="29"/>
      <c r="E98" s="29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5" ht="15.75" customHeight="1" x14ac:dyDescent="0.25">
      <c r="A99" s="26"/>
      <c r="B99" s="6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5" ht="15.75" customHeight="1" x14ac:dyDescent="0.25">
      <c r="A100" s="26"/>
      <c r="B100" s="6"/>
      <c r="C100" s="12"/>
      <c r="D100" s="12"/>
      <c r="E100" s="12"/>
      <c r="F100" s="12"/>
      <c r="G100" s="12"/>
      <c r="H100" s="12"/>
      <c r="I100" s="12"/>
      <c r="J100" s="30"/>
      <c r="K100" s="30"/>
      <c r="L100" s="30"/>
      <c r="M100" s="30"/>
      <c r="N100" s="30"/>
      <c r="O100" s="30"/>
    </row>
    <row r="101" spans="1:15" ht="15.75" customHeight="1" x14ac:dyDescent="0.25">
      <c r="A101" s="26"/>
      <c r="B101" s="6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ht="15.75" customHeight="1" x14ac:dyDescent="0.25">
      <c r="A102" s="26"/>
      <c r="B102" s="2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1:15" ht="15.75" customHeight="1" x14ac:dyDescent="0.25">
      <c r="A103" s="31"/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1:15" ht="15.75" customHeight="1" x14ac:dyDescent="0.25">
      <c r="A104" s="31"/>
      <c r="B104" s="2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1:15" ht="15.75" customHeight="1" x14ac:dyDescent="0.25">
      <c r="A105" s="31"/>
      <c r="B105" s="26" t="s">
        <v>92</v>
      </c>
      <c r="C105" s="32">
        <f t="shared" ref="C105:O105" si="54">SUM(C89,C82,C77,C71,C50,C37,C34,C29,C24,C13)</f>
        <v>32</v>
      </c>
      <c r="D105" s="32">
        <f t="shared" si="54"/>
        <v>28</v>
      </c>
      <c r="E105" s="32">
        <f t="shared" si="54"/>
        <v>60</v>
      </c>
      <c r="F105" s="32">
        <f t="shared" si="54"/>
        <v>272</v>
      </c>
      <c r="G105" s="32">
        <f t="shared" si="54"/>
        <v>341</v>
      </c>
      <c r="H105" s="32">
        <f t="shared" si="54"/>
        <v>613</v>
      </c>
      <c r="I105" s="32">
        <f t="shared" si="54"/>
        <v>148</v>
      </c>
      <c r="J105" s="32">
        <f t="shared" si="54"/>
        <v>170</v>
      </c>
      <c r="K105" s="32">
        <f t="shared" si="54"/>
        <v>318</v>
      </c>
      <c r="L105" s="32">
        <f t="shared" si="54"/>
        <v>19</v>
      </c>
      <c r="M105" s="32">
        <f t="shared" si="54"/>
        <v>13</v>
      </c>
      <c r="N105" s="32">
        <f t="shared" si="54"/>
        <v>32</v>
      </c>
      <c r="O105" s="32">
        <f t="shared" si="54"/>
        <v>1023</v>
      </c>
    </row>
    <row r="106" spans="1:15" ht="15.75" customHeight="1" x14ac:dyDescent="0.25">
      <c r="A106" s="31"/>
      <c r="B106" s="26" t="s">
        <v>93</v>
      </c>
      <c r="C106" s="27"/>
      <c r="D106" s="27"/>
      <c r="E106" s="32">
        <f>SUM(C106:D106)</f>
        <v>0</v>
      </c>
      <c r="F106" s="27"/>
      <c r="G106" s="27"/>
      <c r="H106" s="32">
        <f>SUM(F106:G106)</f>
        <v>0</v>
      </c>
      <c r="I106" s="27"/>
      <c r="J106" s="27"/>
      <c r="K106" s="32">
        <f>SUM(I106:J106)</f>
        <v>0</v>
      </c>
      <c r="L106" s="27"/>
      <c r="M106" s="27"/>
      <c r="N106" s="32">
        <f>SUM(L106:M106)</f>
        <v>0</v>
      </c>
      <c r="O106" s="5">
        <f>SUM(N106,K106,H106,E106)</f>
        <v>0</v>
      </c>
    </row>
    <row r="107" spans="1:15" ht="15.75" customHeight="1" x14ac:dyDescent="0.25">
      <c r="A107" s="56" t="s">
        <v>94</v>
      </c>
      <c r="B107" s="53"/>
      <c r="C107" s="27">
        <f t="shared" ref="C107:O107" si="55">SUM(C105:C106)</f>
        <v>32</v>
      </c>
      <c r="D107" s="27">
        <f t="shared" si="55"/>
        <v>28</v>
      </c>
      <c r="E107" s="27">
        <f t="shared" si="55"/>
        <v>60</v>
      </c>
      <c r="F107" s="27">
        <f t="shared" si="55"/>
        <v>272</v>
      </c>
      <c r="G107" s="27">
        <f t="shared" si="55"/>
        <v>341</v>
      </c>
      <c r="H107" s="27">
        <f t="shared" si="55"/>
        <v>613</v>
      </c>
      <c r="I107" s="27">
        <f t="shared" si="55"/>
        <v>148</v>
      </c>
      <c r="J107" s="27">
        <f t="shared" si="55"/>
        <v>170</v>
      </c>
      <c r="K107" s="27">
        <f t="shared" si="55"/>
        <v>318</v>
      </c>
      <c r="L107" s="27">
        <f t="shared" si="55"/>
        <v>19</v>
      </c>
      <c r="M107" s="27">
        <f t="shared" si="55"/>
        <v>13</v>
      </c>
      <c r="N107" s="27">
        <f t="shared" si="55"/>
        <v>32</v>
      </c>
      <c r="O107" s="27">
        <f t="shared" si="55"/>
        <v>1023</v>
      </c>
    </row>
    <row r="108" spans="1:15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.75" customHeight="1" x14ac:dyDescent="0.2">
      <c r="A109" s="49" t="s">
        <v>3</v>
      </c>
      <c r="B109" s="49" t="s">
        <v>4</v>
      </c>
      <c r="C109" s="51" t="s">
        <v>5</v>
      </c>
      <c r="D109" s="52"/>
      <c r="E109" s="53"/>
      <c r="F109" s="54" t="s">
        <v>6</v>
      </c>
      <c r="G109" s="52"/>
      <c r="H109" s="53"/>
      <c r="I109" s="54" t="s">
        <v>7</v>
      </c>
      <c r="J109" s="52"/>
      <c r="K109" s="53"/>
      <c r="L109" s="54" t="s">
        <v>8</v>
      </c>
      <c r="M109" s="52"/>
      <c r="N109" s="53"/>
      <c r="O109" s="57" t="s">
        <v>9</v>
      </c>
    </row>
    <row r="110" spans="1:15" ht="15.75" customHeight="1" x14ac:dyDescent="0.2">
      <c r="A110" s="50"/>
      <c r="B110" s="50"/>
      <c r="C110" s="5" t="s">
        <v>10</v>
      </c>
      <c r="D110" s="5" t="s">
        <v>11</v>
      </c>
      <c r="E110" s="5" t="s">
        <v>9</v>
      </c>
      <c r="F110" s="5" t="s">
        <v>10</v>
      </c>
      <c r="G110" s="5" t="s">
        <v>11</v>
      </c>
      <c r="H110" s="5" t="s">
        <v>9</v>
      </c>
      <c r="I110" s="5" t="s">
        <v>10</v>
      </c>
      <c r="J110" s="5" t="s">
        <v>11</v>
      </c>
      <c r="K110" s="5" t="s">
        <v>9</v>
      </c>
      <c r="L110" s="5" t="s">
        <v>10</v>
      </c>
      <c r="M110" s="5" t="s">
        <v>11</v>
      </c>
      <c r="N110" s="5" t="s">
        <v>9</v>
      </c>
      <c r="O110" s="50"/>
    </row>
    <row r="111" spans="1:15" ht="15.75" customHeight="1" x14ac:dyDescent="0.25">
      <c r="A111" s="34">
        <v>1</v>
      </c>
      <c r="B111" s="35" t="s">
        <v>95</v>
      </c>
      <c r="C111" s="36">
        <f t="shared" ref="C111:D111" si="56">C13</f>
        <v>8</v>
      </c>
      <c r="D111" s="36">
        <f t="shared" si="56"/>
        <v>12</v>
      </c>
      <c r="E111" s="36">
        <f t="shared" ref="E111:E115" si="57">SUM(C111:D111)</f>
        <v>20</v>
      </c>
      <c r="F111" s="36">
        <f t="shared" ref="F111:G111" si="58">F13</f>
        <v>15</v>
      </c>
      <c r="G111" s="36">
        <f t="shared" si="58"/>
        <v>14</v>
      </c>
      <c r="H111" s="36">
        <f t="shared" ref="H111:H115" si="59">SUM(F111:G111)</f>
        <v>29</v>
      </c>
      <c r="I111" s="36">
        <f t="shared" ref="I111:J111" si="60">I13</f>
        <v>8</v>
      </c>
      <c r="J111" s="36">
        <f t="shared" si="60"/>
        <v>10</v>
      </c>
      <c r="K111" s="36">
        <f t="shared" ref="K111:K115" si="61">SUM(I111:J111)</f>
        <v>18</v>
      </c>
      <c r="L111" s="36">
        <f t="shared" ref="L111:M111" si="62">L13</f>
        <v>19</v>
      </c>
      <c r="M111" s="36">
        <f t="shared" si="62"/>
        <v>13</v>
      </c>
      <c r="N111" s="36">
        <f t="shared" ref="N111:N115" si="63">SUM(L111:M111)</f>
        <v>32</v>
      </c>
      <c r="O111" s="36">
        <f t="shared" ref="O111:O115" si="64">E111+H111+K111+N111</f>
        <v>99</v>
      </c>
    </row>
    <row r="112" spans="1:15" ht="15.75" customHeight="1" x14ac:dyDescent="0.25">
      <c r="A112" s="37">
        <v>2</v>
      </c>
      <c r="B112" s="35" t="s">
        <v>96</v>
      </c>
      <c r="C112" s="36">
        <f t="shared" ref="C112:D112" si="65">C24</f>
        <v>0</v>
      </c>
      <c r="D112" s="36">
        <f t="shared" si="65"/>
        <v>3</v>
      </c>
      <c r="E112" s="36">
        <f t="shared" si="57"/>
        <v>3</v>
      </c>
      <c r="F112" s="36">
        <f t="shared" ref="F112:G112" si="66">F24</f>
        <v>90</v>
      </c>
      <c r="G112" s="36">
        <f t="shared" si="66"/>
        <v>198</v>
      </c>
      <c r="H112" s="36">
        <f t="shared" si="59"/>
        <v>288</v>
      </c>
      <c r="I112" s="36">
        <f t="shared" ref="I112:J112" si="67">I24</f>
        <v>63</v>
      </c>
      <c r="J112" s="36">
        <f t="shared" si="67"/>
        <v>96</v>
      </c>
      <c r="K112" s="36">
        <f t="shared" si="61"/>
        <v>159</v>
      </c>
      <c r="L112" s="36">
        <f t="shared" ref="L112:M112" si="68">L24</f>
        <v>0</v>
      </c>
      <c r="M112" s="36">
        <f t="shared" si="68"/>
        <v>0</v>
      </c>
      <c r="N112" s="36">
        <f t="shared" si="63"/>
        <v>0</v>
      </c>
      <c r="O112" s="36">
        <f t="shared" si="64"/>
        <v>450</v>
      </c>
    </row>
    <row r="113" spans="1:15" ht="15.75" customHeight="1" x14ac:dyDescent="0.25">
      <c r="A113" s="37">
        <v>3</v>
      </c>
      <c r="B113" s="35" t="s">
        <v>97</v>
      </c>
      <c r="C113" s="36">
        <f t="shared" ref="C113:D113" si="69">C37+C50</f>
        <v>3</v>
      </c>
      <c r="D113" s="36">
        <f t="shared" si="69"/>
        <v>6</v>
      </c>
      <c r="E113" s="36">
        <f t="shared" si="57"/>
        <v>9</v>
      </c>
      <c r="F113" s="36">
        <f t="shared" ref="F113:G113" si="70">F37+F50</f>
        <v>23</v>
      </c>
      <c r="G113" s="36">
        <f t="shared" si="70"/>
        <v>19</v>
      </c>
      <c r="H113" s="36">
        <f t="shared" si="59"/>
        <v>42</v>
      </c>
      <c r="I113" s="36">
        <f t="shared" ref="I113:J113" si="71">I37+I50</f>
        <v>9</v>
      </c>
      <c r="J113" s="36">
        <f t="shared" si="71"/>
        <v>19</v>
      </c>
      <c r="K113" s="36">
        <f t="shared" si="61"/>
        <v>28</v>
      </c>
      <c r="L113" s="36">
        <f t="shared" ref="L113:M113" si="72">L37+L50</f>
        <v>0</v>
      </c>
      <c r="M113" s="36">
        <f t="shared" si="72"/>
        <v>0</v>
      </c>
      <c r="N113" s="36">
        <f t="shared" si="63"/>
        <v>0</v>
      </c>
      <c r="O113" s="36">
        <f t="shared" si="64"/>
        <v>79</v>
      </c>
    </row>
    <row r="114" spans="1:15" ht="15.75" customHeight="1" x14ac:dyDescent="0.25">
      <c r="A114" s="37">
        <v>4</v>
      </c>
      <c r="B114" s="35" t="s">
        <v>98</v>
      </c>
      <c r="C114" s="36">
        <f t="shared" ref="C114:D114" si="73">C29</f>
        <v>0</v>
      </c>
      <c r="D114" s="36">
        <f t="shared" si="73"/>
        <v>1</v>
      </c>
      <c r="E114" s="36">
        <f t="shared" si="57"/>
        <v>1</v>
      </c>
      <c r="F114" s="36">
        <f t="shared" ref="F114:G114" si="74">F29</f>
        <v>10</v>
      </c>
      <c r="G114" s="36">
        <f t="shared" si="74"/>
        <v>32</v>
      </c>
      <c r="H114" s="36">
        <f t="shared" si="59"/>
        <v>42</v>
      </c>
      <c r="I114" s="36">
        <f t="shared" ref="I114:J114" si="75">I29</f>
        <v>0</v>
      </c>
      <c r="J114" s="36">
        <f t="shared" si="75"/>
        <v>6</v>
      </c>
      <c r="K114" s="36">
        <f t="shared" si="61"/>
        <v>6</v>
      </c>
      <c r="L114" s="36">
        <f t="shared" ref="L114:M114" si="76">L29</f>
        <v>0</v>
      </c>
      <c r="M114" s="36">
        <f t="shared" si="76"/>
        <v>0</v>
      </c>
      <c r="N114" s="36">
        <f t="shared" si="63"/>
        <v>0</v>
      </c>
      <c r="O114" s="36">
        <f t="shared" si="64"/>
        <v>49</v>
      </c>
    </row>
    <row r="115" spans="1:15" ht="15.75" customHeight="1" x14ac:dyDescent="0.25">
      <c r="A115" s="37">
        <v>5</v>
      </c>
      <c r="B115" s="35" t="s">
        <v>99</v>
      </c>
      <c r="C115" s="36">
        <f t="shared" ref="C115:D115" si="77">C34+C71+C77+C82+C89</f>
        <v>21</v>
      </c>
      <c r="D115" s="36">
        <f t="shared" si="77"/>
        <v>6</v>
      </c>
      <c r="E115" s="36">
        <f t="shared" si="57"/>
        <v>27</v>
      </c>
      <c r="F115" s="36">
        <f t="shared" ref="F115:G115" si="78">F34+F71+F77+F82+F89</f>
        <v>134</v>
      </c>
      <c r="G115" s="36">
        <f t="shared" si="78"/>
        <v>78</v>
      </c>
      <c r="H115" s="36">
        <f t="shared" si="59"/>
        <v>212</v>
      </c>
      <c r="I115" s="36">
        <f t="shared" ref="I115:J115" si="79">I34+I71+I77+I82+I89</f>
        <v>68</v>
      </c>
      <c r="J115" s="36">
        <f t="shared" si="79"/>
        <v>39</v>
      </c>
      <c r="K115" s="36">
        <f t="shared" si="61"/>
        <v>107</v>
      </c>
      <c r="L115" s="36">
        <f t="shared" ref="L115:M115" si="80">L34+L71+L77+L82+L89</f>
        <v>0</v>
      </c>
      <c r="M115" s="36">
        <f t="shared" si="80"/>
        <v>0</v>
      </c>
      <c r="N115" s="36">
        <f t="shared" si="63"/>
        <v>0</v>
      </c>
      <c r="O115" s="36">
        <f t="shared" si="64"/>
        <v>346</v>
      </c>
    </row>
    <row r="116" spans="1:15" ht="15.75" customHeight="1" x14ac:dyDescent="0.25">
      <c r="A116" s="37"/>
      <c r="B116" s="35" t="s">
        <v>100</v>
      </c>
      <c r="C116" s="37" t="s">
        <v>101</v>
      </c>
      <c r="D116" s="37">
        <f t="shared" ref="D116:O116" si="81">SUM(D111:D115)</f>
        <v>28</v>
      </c>
      <c r="E116" s="37">
        <f t="shared" si="81"/>
        <v>60</v>
      </c>
      <c r="F116" s="37">
        <f t="shared" si="81"/>
        <v>272</v>
      </c>
      <c r="G116" s="37">
        <f t="shared" si="81"/>
        <v>341</v>
      </c>
      <c r="H116" s="37">
        <f t="shared" si="81"/>
        <v>613</v>
      </c>
      <c r="I116" s="37">
        <f t="shared" si="81"/>
        <v>148</v>
      </c>
      <c r="J116" s="37">
        <f t="shared" si="81"/>
        <v>170</v>
      </c>
      <c r="K116" s="37">
        <f t="shared" si="81"/>
        <v>318</v>
      </c>
      <c r="L116" s="37">
        <f t="shared" si="81"/>
        <v>19</v>
      </c>
      <c r="M116" s="37">
        <f t="shared" si="81"/>
        <v>13</v>
      </c>
      <c r="N116" s="37">
        <f t="shared" si="81"/>
        <v>32</v>
      </c>
      <c r="O116" s="35">
        <f t="shared" si="81"/>
        <v>1023</v>
      </c>
    </row>
    <row r="117" spans="1:15" ht="15.75" customHeight="1" x14ac:dyDescent="0.2"/>
    <row r="118" spans="1:15" ht="15.75" customHeight="1" x14ac:dyDescent="0.2"/>
    <row r="119" spans="1:15" ht="15.75" customHeight="1" x14ac:dyDescent="0.2"/>
    <row r="120" spans="1:15" ht="15.75" customHeight="1" x14ac:dyDescent="0.2"/>
    <row r="121" spans="1:15" ht="15.75" customHeight="1" x14ac:dyDescent="0.2"/>
    <row r="122" spans="1:15" ht="15.75" customHeight="1" x14ac:dyDescent="0.2"/>
    <row r="123" spans="1:15" ht="15.75" customHeight="1" x14ac:dyDescent="0.2"/>
    <row r="124" spans="1:15" ht="15.75" customHeight="1" x14ac:dyDescent="0.2"/>
    <row r="125" spans="1:15" ht="15.75" customHeight="1" x14ac:dyDescent="0.2"/>
    <row r="126" spans="1:15" ht="15.75" customHeight="1" x14ac:dyDescent="0.2"/>
    <row r="127" spans="1:15" ht="15.75" customHeight="1" x14ac:dyDescent="0.2"/>
    <row r="128" spans="1:15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109:N109"/>
    <mergeCell ref="O109:O110"/>
    <mergeCell ref="B5:B6"/>
    <mergeCell ref="A13:B13"/>
    <mergeCell ref="A24:B24"/>
    <mergeCell ref="A29:B29"/>
    <mergeCell ref="A34:B34"/>
    <mergeCell ref="A37:B37"/>
    <mergeCell ref="A50:B50"/>
    <mergeCell ref="A109:A110"/>
    <mergeCell ref="B109:B110"/>
    <mergeCell ref="C109:E109"/>
    <mergeCell ref="F109:H109"/>
    <mergeCell ref="I109:K109"/>
    <mergeCell ref="A71:B71"/>
    <mergeCell ref="A77:B77"/>
    <mergeCell ref="A82:B82"/>
    <mergeCell ref="J95:O95"/>
    <mergeCell ref="A107:B107"/>
    <mergeCell ref="I5:K5"/>
    <mergeCell ref="L5:N5"/>
    <mergeCell ref="A1:O1"/>
    <mergeCell ref="C2:G2"/>
    <mergeCell ref="C3:G3"/>
    <mergeCell ref="A5:A6"/>
    <mergeCell ref="C5:E5"/>
    <mergeCell ref="F5:H5"/>
    <mergeCell ref="O5:O6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topLeftCell="A87" workbookViewId="0">
      <selection activeCell="B101" sqref="B101"/>
    </sheetView>
  </sheetViews>
  <sheetFormatPr defaultColWidth="12.625" defaultRowHeight="15" customHeight="1" x14ac:dyDescent="0.2"/>
  <cols>
    <col min="1" max="1" width="7.625" customWidth="1"/>
    <col min="2" max="2" width="56.875" customWidth="1"/>
    <col min="3" max="26" width="7.625" customWidth="1"/>
  </cols>
  <sheetData>
    <row r="1" spans="1:19" ht="20.25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9" ht="18" x14ac:dyDescent="0.25">
      <c r="A2" s="1" t="s">
        <v>1</v>
      </c>
      <c r="B2" s="2"/>
      <c r="C2" s="48"/>
      <c r="D2" s="47"/>
      <c r="E2" s="47"/>
      <c r="F2" s="47"/>
      <c r="G2" s="47"/>
      <c r="H2" s="3"/>
      <c r="I2" s="3"/>
      <c r="J2" s="3"/>
      <c r="K2" s="3"/>
      <c r="L2" s="3"/>
      <c r="M2" s="3"/>
      <c r="N2" s="3"/>
      <c r="O2" s="3"/>
    </row>
    <row r="3" spans="1:19" ht="18" x14ac:dyDescent="0.25">
      <c r="A3" s="1" t="s">
        <v>102</v>
      </c>
      <c r="B3" s="2"/>
      <c r="C3" s="48"/>
      <c r="D3" s="47"/>
      <c r="E3" s="47"/>
      <c r="F3" s="47"/>
      <c r="G3" s="47"/>
      <c r="H3" s="3"/>
      <c r="I3" s="3"/>
      <c r="J3" s="3"/>
      <c r="K3" s="3"/>
      <c r="L3" s="3"/>
      <c r="M3" s="3"/>
      <c r="N3" s="3"/>
      <c r="O3" s="3"/>
    </row>
    <row r="4" spans="1:19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9" ht="15.75" x14ac:dyDescent="0.2">
      <c r="A5" s="49" t="s">
        <v>3</v>
      </c>
      <c r="B5" s="49" t="s">
        <v>4</v>
      </c>
      <c r="C5" s="51" t="s">
        <v>5</v>
      </c>
      <c r="D5" s="52"/>
      <c r="E5" s="53"/>
      <c r="F5" s="54" t="s">
        <v>6</v>
      </c>
      <c r="G5" s="52"/>
      <c r="H5" s="53"/>
      <c r="I5" s="54" t="s">
        <v>7</v>
      </c>
      <c r="J5" s="52"/>
      <c r="K5" s="53"/>
      <c r="L5" s="54" t="s">
        <v>8</v>
      </c>
      <c r="M5" s="52"/>
      <c r="N5" s="53"/>
      <c r="O5" s="49" t="s">
        <v>9</v>
      </c>
    </row>
    <row r="6" spans="1:19" ht="15.75" x14ac:dyDescent="0.2">
      <c r="A6" s="50"/>
      <c r="B6" s="50"/>
      <c r="C6" s="5" t="s">
        <v>10</v>
      </c>
      <c r="D6" s="5" t="s">
        <v>11</v>
      </c>
      <c r="E6" s="5" t="s">
        <v>9</v>
      </c>
      <c r="F6" s="5" t="s">
        <v>10</v>
      </c>
      <c r="G6" s="5" t="s">
        <v>11</v>
      </c>
      <c r="H6" s="5" t="s">
        <v>9</v>
      </c>
      <c r="I6" s="5" t="s">
        <v>10</v>
      </c>
      <c r="J6" s="5" t="s">
        <v>11</v>
      </c>
      <c r="K6" s="5" t="s">
        <v>9</v>
      </c>
      <c r="L6" s="5" t="s">
        <v>10</v>
      </c>
      <c r="M6" s="5" t="s">
        <v>11</v>
      </c>
      <c r="N6" s="5" t="s">
        <v>9</v>
      </c>
      <c r="O6" s="50"/>
    </row>
    <row r="7" spans="1:19" ht="15.75" x14ac:dyDescent="0.2">
      <c r="A7" s="6"/>
      <c r="B7" s="7" t="s">
        <v>12</v>
      </c>
      <c r="C7" s="8"/>
      <c r="D7" s="8"/>
      <c r="E7" s="9">
        <f t="shared" ref="E7:E12" si="0">SUM(C7:D7)</f>
        <v>0</v>
      </c>
      <c r="F7" s="10"/>
      <c r="G7" s="10"/>
      <c r="H7" s="9">
        <f t="shared" ref="H7:H12" si="1">SUM(F7:G7)</f>
        <v>0</v>
      </c>
      <c r="I7" s="11"/>
      <c r="J7" s="11"/>
      <c r="K7" s="9">
        <f t="shared" ref="K7:K12" si="2">SUM(I7:J7)</f>
        <v>0</v>
      </c>
      <c r="L7" s="11"/>
      <c r="M7" s="11"/>
      <c r="N7" s="9">
        <f t="shared" ref="N7:N12" si="3">SUM(L7:M7)</f>
        <v>0</v>
      </c>
      <c r="O7" s="9">
        <f t="shared" ref="O7:O13" si="4">SUM(N7,K7,H7,E7)</f>
        <v>0</v>
      </c>
    </row>
    <row r="8" spans="1:19" ht="15.75" x14ac:dyDescent="0.2">
      <c r="A8" s="12">
        <v>1</v>
      </c>
      <c r="B8" s="13" t="s">
        <v>13</v>
      </c>
      <c r="C8" s="11"/>
      <c r="D8" s="11"/>
      <c r="E8" s="14">
        <f t="shared" si="0"/>
        <v>0</v>
      </c>
      <c r="F8" s="11"/>
      <c r="G8" s="11"/>
      <c r="H8" s="14">
        <f t="shared" si="1"/>
        <v>0</v>
      </c>
      <c r="I8" s="11"/>
      <c r="J8" s="11"/>
      <c r="K8" s="14">
        <f t="shared" si="2"/>
        <v>0</v>
      </c>
      <c r="L8" s="11"/>
      <c r="M8" s="11"/>
      <c r="N8" s="9">
        <f t="shared" si="3"/>
        <v>0</v>
      </c>
      <c r="O8" s="9">
        <f t="shared" si="4"/>
        <v>0</v>
      </c>
    </row>
    <row r="9" spans="1:19" ht="15.75" x14ac:dyDescent="0.2">
      <c r="A9" s="12">
        <v>2</v>
      </c>
      <c r="B9" s="13" t="s">
        <v>14</v>
      </c>
      <c r="C9" s="11"/>
      <c r="D9" s="11"/>
      <c r="E9" s="9">
        <f t="shared" si="0"/>
        <v>0</v>
      </c>
      <c r="F9" s="11"/>
      <c r="G9" s="11"/>
      <c r="H9" s="9">
        <f t="shared" si="1"/>
        <v>0</v>
      </c>
      <c r="I9" s="11"/>
      <c r="J9" s="11"/>
      <c r="K9" s="9">
        <f t="shared" si="2"/>
        <v>0</v>
      </c>
      <c r="L9" s="11"/>
      <c r="M9" s="11"/>
      <c r="N9" s="9">
        <f t="shared" si="3"/>
        <v>0</v>
      </c>
      <c r="O9" s="9">
        <f t="shared" si="4"/>
        <v>0</v>
      </c>
    </row>
    <row r="10" spans="1:19" ht="15.75" x14ac:dyDescent="0.2">
      <c r="A10" s="12">
        <v>3</v>
      </c>
      <c r="B10" s="13" t="s">
        <v>15</v>
      </c>
      <c r="C10" s="11"/>
      <c r="D10" s="11"/>
      <c r="E10" s="9">
        <f t="shared" si="0"/>
        <v>0</v>
      </c>
      <c r="F10" s="11"/>
      <c r="G10" s="11"/>
      <c r="H10" s="9">
        <f t="shared" si="1"/>
        <v>0</v>
      </c>
      <c r="I10" s="11"/>
      <c r="J10" s="11"/>
      <c r="K10" s="9">
        <f t="shared" si="2"/>
        <v>0</v>
      </c>
      <c r="L10" s="11"/>
      <c r="M10" s="11"/>
      <c r="N10" s="9">
        <f t="shared" si="3"/>
        <v>0</v>
      </c>
      <c r="O10" s="9">
        <f t="shared" si="4"/>
        <v>0</v>
      </c>
    </row>
    <row r="11" spans="1:19" ht="15.75" x14ac:dyDescent="0.2">
      <c r="A11" s="12">
        <v>4</v>
      </c>
      <c r="B11" s="13" t="s">
        <v>16</v>
      </c>
      <c r="C11" s="11"/>
      <c r="D11" s="11"/>
      <c r="E11" s="9">
        <f t="shared" si="0"/>
        <v>0</v>
      </c>
      <c r="F11" s="11"/>
      <c r="G11" s="11"/>
      <c r="H11" s="9">
        <f t="shared" si="1"/>
        <v>0</v>
      </c>
      <c r="I11" s="11"/>
      <c r="J11" s="11"/>
      <c r="K11" s="9">
        <f t="shared" si="2"/>
        <v>0</v>
      </c>
      <c r="L11" s="11"/>
      <c r="M11" s="11"/>
      <c r="N11" s="9">
        <f t="shared" si="3"/>
        <v>0</v>
      </c>
      <c r="O11" s="9">
        <f t="shared" si="4"/>
        <v>0</v>
      </c>
    </row>
    <row r="12" spans="1:19" ht="15.75" x14ac:dyDescent="0.2">
      <c r="A12" s="12">
        <v>5</v>
      </c>
      <c r="B12" s="13" t="s">
        <v>17</v>
      </c>
      <c r="C12" s="11"/>
      <c r="D12" s="11"/>
      <c r="E12" s="9">
        <f t="shared" si="0"/>
        <v>0</v>
      </c>
      <c r="F12" s="11"/>
      <c r="G12" s="11"/>
      <c r="H12" s="9">
        <f t="shared" si="1"/>
        <v>0</v>
      </c>
      <c r="I12" s="11"/>
      <c r="J12" s="11"/>
      <c r="K12" s="9">
        <f t="shared" si="2"/>
        <v>0</v>
      </c>
      <c r="L12" s="11"/>
      <c r="M12" s="11"/>
      <c r="N12" s="9">
        <f t="shared" si="3"/>
        <v>0</v>
      </c>
      <c r="O12" s="9">
        <f t="shared" si="4"/>
        <v>0</v>
      </c>
    </row>
    <row r="13" spans="1:19" ht="15.75" x14ac:dyDescent="0.2">
      <c r="A13" s="51" t="s">
        <v>18</v>
      </c>
      <c r="B13" s="53"/>
      <c r="C13" s="5">
        <f t="shared" ref="C13:N13" si="5">SUM(C7:C12)</f>
        <v>0</v>
      </c>
      <c r="D13" s="5">
        <f t="shared" si="5"/>
        <v>0</v>
      </c>
      <c r="E13" s="5">
        <f t="shared" si="5"/>
        <v>0</v>
      </c>
      <c r="F13" s="5">
        <f t="shared" si="5"/>
        <v>0</v>
      </c>
      <c r="G13" s="5">
        <f t="shared" si="5"/>
        <v>0</v>
      </c>
      <c r="H13" s="5">
        <f t="shared" si="5"/>
        <v>0</v>
      </c>
      <c r="I13" s="5">
        <f t="shared" si="5"/>
        <v>0</v>
      </c>
      <c r="J13" s="5">
        <f t="shared" si="5"/>
        <v>0</v>
      </c>
      <c r="K13" s="5">
        <f t="shared" si="5"/>
        <v>0</v>
      </c>
      <c r="L13" s="5">
        <f t="shared" si="5"/>
        <v>0</v>
      </c>
      <c r="M13" s="5">
        <f t="shared" si="5"/>
        <v>0</v>
      </c>
      <c r="N13" s="5">
        <f t="shared" si="5"/>
        <v>0</v>
      </c>
      <c r="O13" s="5">
        <f t="shared" si="4"/>
        <v>0</v>
      </c>
      <c r="S13">
        <f>5*8</f>
        <v>40</v>
      </c>
    </row>
    <row r="14" spans="1:19" ht="15.75" x14ac:dyDescent="0.2">
      <c r="A14" s="6"/>
      <c r="B14" s="7" t="s">
        <v>19</v>
      </c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9" ht="15.75" x14ac:dyDescent="0.2">
      <c r="A15" s="12">
        <v>1</v>
      </c>
      <c r="B15" s="13" t="s">
        <v>20</v>
      </c>
      <c r="C15" s="11"/>
      <c r="D15" s="11"/>
      <c r="E15" s="9">
        <f t="shared" ref="E15:E23" si="6">SUM(C15:D15)</f>
        <v>0</v>
      </c>
      <c r="F15" s="11"/>
      <c r="G15" s="11"/>
      <c r="H15" s="9">
        <f t="shared" ref="H15:H23" si="7">SUM(F15:G15)</f>
        <v>0</v>
      </c>
      <c r="I15" s="11"/>
      <c r="J15" s="11"/>
      <c r="K15" s="9">
        <f t="shared" ref="K15:K23" si="8">SUM(I15:J15)</f>
        <v>0</v>
      </c>
      <c r="L15" s="11"/>
      <c r="M15" s="11"/>
      <c r="N15" s="9">
        <f t="shared" ref="N15:N23" si="9">SUM(L15:M15)</f>
        <v>0</v>
      </c>
      <c r="O15" s="14">
        <f t="shared" ref="O15:O24" si="10">SUM(N15,K15,H15,E15)</f>
        <v>0</v>
      </c>
    </row>
    <row r="16" spans="1:19" ht="15.75" x14ac:dyDescent="0.2">
      <c r="A16" s="12">
        <v>2</v>
      </c>
      <c r="B16" s="13" t="s">
        <v>21</v>
      </c>
      <c r="C16" s="11"/>
      <c r="D16" s="15"/>
      <c r="E16" s="9">
        <f t="shared" si="6"/>
        <v>0</v>
      </c>
      <c r="F16" s="11"/>
      <c r="G16" s="11"/>
      <c r="H16" s="9">
        <f t="shared" si="7"/>
        <v>0</v>
      </c>
      <c r="I16" s="11"/>
      <c r="J16" s="11"/>
      <c r="K16" s="9">
        <f t="shared" si="8"/>
        <v>0</v>
      </c>
      <c r="L16" s="11"/>
      <c r="M16" s="11"/>
      <c r="N16" s="9">
        <f t="shared" si="9"/>
        <v>0</v>
      </c>
      <c r="O16" s="14">
        <f t="shared" si="10"/>
        <v>0</v>
      </c>
    </row>
    <row r="17" spans="1:19" ht="15.75" x14ac:dyDescent="0.2">
      <c r="A17" s="12">
        <v>3</v>
      </c>
      <c r="B17" s="13" t="s">
        <v>22</v>
      </c>
      <c r="C17" s="11"/>
      <c r="D17" s="15"/>
      <c r="E17" s="9">
        <f t="shared" si="6"/>
        <v>0</v>
      </c>
      <c r="F17" s="11"/>
      <c r="G17" s="11"/>
      <c r="H17" s="9">
        <f t="shared" si="7"/>
        <v>0</v>
      </c>
      <c r="I17" s="11"/>
      <c r="J17" s="11"/>
      <c r="K17" s="9">
        <f t="shared" si="8"/>
        <v>0</v>
      </c>
      <c r="L17" s="11"/>
      <c r="M17" s="11"/>
      <c r="N17" s="9">
        <f t="shared" si="9"/>
        <v>0</v>
      </c>
      <c r="O17" s="14">
        <f t="shared" si="10"/>
        <v>0</v>
      </c>
    </row>
    <row r="18" spans="1:19" ht="15.75" x14ac:dyDescent="0.2">
      <c r="A18" s="12">
        <v>4</v>
      </c>
      <c r="B18" s="13" t="s">
        <v>23</v>
      </c>
      <c r="C18" s="11"/>
      <c r="D18" s="15"/>
      <c r="E18" s="9">
        <f t="shared" si="6"/>
        <v>0</v>
      </c>
      <c r="F18" s="11"/>
      <c r="G18" s="11"/>
      <c r="H18" s="9">
        <f t="shared" si="7"/>
        <v>0</v>
      </c>
      <c r="I18" s="11"/>
      <c r="J18" s="11"/>
      <c r="K18" s="9">
        <f t="shared" si="8"/>
        <v>0</v>
      </c>
      <c r="L18" s="11"/>
      <c r="M18" s="11"/>
      <c r="N18" s="9">
        <f t="shared" si="9"/>
        <v>0</v>
      </c>
      <c r="O18" s="14">
        <f t="shared" si="10"/>
        <v>0</v>
      </c>
    </row>
    <row r="19" spans="1:19" ht="15.75" x14ac:dyDescent="0.2">
      <c r="A19" s="12">
        <v>5</v>
      </c>
      <c r="B19" s="13" t="s">
        <v>24</v>
      </c>
      <c r="C19" s="11"/>
      <c r="D19" s="15"/>
      <c r="E19" s="9">
        <f t="shared" si="6"/>
        <v>0</v>
      </c>
      <c r="F19" s="11"/>
      <c r="G19" s="11"/>
      <c r="H19" s="9">
        <f t="shared" si="7"/>
        <v>0</v>
      </c>
      <c r="I19" s="11"/>
      <c r="J19" s="11"/>
      <c r="K19" s="9">
        <f t="shared" si="8"/>
        <v>0</v>
      </c>
      <c r="L19" s="11"/>
      <c r="M19" s="11"/>
      <c r="N19" s="9">
        <f t="shared" si="9"/>
        <v>0</v>
      </c>
      <c r="O19" s="14">
        <f t="shared" si="10"/>
        <v>0</v>
      </c>
    </row>
    <row r="20" spans="1:19" ht="15.75" x14ac:dyDescent="0.2">
      <c r="A20" s="12">
        <v>6</v>
      </c>
      <c r="B20" s="13" t="s">
        <v>25</v>
      </c>
      <c r="C20" s="11"/>
      <c r="D20" s="15"/>
      <c r="E20" s="9">
        <f t="shared" si="6"/>
        <v>0</v>
      </c>
      <c r="F20" s="11"/>
      <c r="G20" s="11"/>
      <c r="H20" s="9">
        <f t="shared" si="7"/>
        <v>0</v>
      </c>
      <c r="I20" s="11"/>
      <c r="J20" s="11"/>
      <c r="K20" s="9">
        <f t="shared" si="8"/>
        <v>0</v>
      </c>
      <c r="L20" s="11"/>
      <c r="M20" s="11"/>
      <c r="N20" s="9">
        <f t="shared" si="9"/>
        <v>0</v>
      </c>
      <c r="O20" s="14">
        <f t="shared" si="10"/>
        <v>0</v>
      </c>
    </row>
    <row r="21" spans="1:19" ht="15.75" customHeight="1" x14ac:dyDescent="0.2">
      <c r="A21" s="12">
        <v>7</v>
      </c>
      <c r="B21" s="13" t="s">
        <v>26</v>
      </c>
      <c r="C21" s="11"/>
      <c r="D21" s="15"/>
      <c r="E21" s="9">
        <f t="shared" si="6"/>
        <v>0</v>
      </c>
      <c r="F21" s="11"/>
      <c r="G21" s="11"/>
      <c r="H21" s="9">
        <f t="shared" si="7"/>
        <v>0</v>
      </c>
      <c r="I21" s="11"/>
      <c r="J21" s="11"/>
      <c r="K21" s="9">
        <f t="shared" si="8"/>
        <v>0</v>
      </c>
      <c r="L21" s="11"/>
      <c r="M21" s="11"/>
      <c r="N21" s="9">
        <f t="shared" si="9"/>
        <v>0</v>
      </c>
      <c r="O21" s="14">
        <f t="shared" si="10"/>
        <v>0</v>
      </c>
    </row>
    <row r="22" spans="1:19" ht="15.75" customHeight="1" x14ac:dyDescent="0.2">
      <c r="A22" s="12">
        <v>8</v>
      </c>
      <c r="B22" s="13" t="s">
        <v>27</v>
      </c>
      <c r="C22" s="11"/>
      <c r="D22" s="15"/>
      <c r="E22" s="9">
        <f t="shared" si="6"/>
        <v>0</v>
      </c>
      <c r="F22" s="11"/>
      <c r="G22" s="11"/>
      <c r="H22" s="9">
        <f t="shared" si="7"/>
        <v>0</v>
      </c>
      <c r="I22" s="11"/>
      <c r="J22" s="11"/>
      <c r="K22" s="9">
        <f t="shared" si="8"/>
        <v>0</v>
      </c>
      <c r="L22" s="11"/>
      <c r="M22" s="11"/>
      <c r="N22" s="9">
        <f t="shared" si="9"/>
        <v>0</v>
      </c>
      <c r="O22" s="9">
        <f t="shared" si="10"/>
        <v>0</v>
      </c>
    </row>
    <row r="23" spans="1:19" ht="15.75" customHeight="1" x14ac:dyDescent="0.2">
      <c r="A23" s="12">
        <v>9</v>
      </c>
      <c r="B23" s="13" t="s">
        <v>28</v>
      </c>
      <c r="C23" s="11"/>
      <c r="D23" s="15"/>
      <c r="E23" s="9">
        <f t="shared" si="6"/>
        <v>0</v>
      </c>
      <c r="F23" s="11"/>
      <c r="G23" s="11"/>
      <c r="H23" s="9">
        <f t="shared" si="7"/>
        <v>0</v>
      </c>
      <c r="I23" s="11"/>
      <c r="J23" s="11"/>
      <c r="K23" s="9">
        <f t="shared" si="8"/>
        <v>0</v>
      </c>
      <c r="L23" s="11"/>
      <c r="M23" s="11"/>
      <c r="N23" s="9">
        <f t="shared" si="9"/>
        <v>0</v>
      </c>
      <c r="O23" s="9">
        <f t="shared" si="10"/>
        <v>0</v>
      </c>
    </row>
    <row r="24" spans="1:19" ht="15.75" customHeight="1" x14ac:dyDescent="0.2">
      <c r="A24" s="51" t="s">
        <v>18</v>
      </c>
      <c r="B24" s="53"/>
      <c r="C24" s="5">
        <f t="shared" ref="C24:N24" si="11">SUM(C14:C23)</f>
        <v>0</v>
      </c>
      <c r="D24" s="16">
        <f t="shared" si="11"/>
        <v>0</v>
      </c>
      <c r="E24" s="5">
        <f t="shared" si="11"/>
        <v>0</v>
      </c>
      <c r="F24" s="5">
        <f t="shared" si="11"/>
        <v>0</v>
      </c>
      <c r="G24" s="5">
        <f t="shared" si="11"/>
        <v>0</v>
      </c>
      <c r="H24" s="5">
        <f t="shared" si="11"/>
        <v>0</v>
      </c>
      <c r="I24" s="5">
        <f t="shared" si="11"/>
        <v>0</v>
      </c>
      <c r="J24" s="5">
        <f t="shared" si="11"/>
        <v>0</v>
      </c>
      <c r="K24" s="5">
        <f t="shared" si="11"/>
        <v>0</v>
      </c>
      <c r="L24" s="5">
        <f t="shared" si="11"/>
        <v>0</v>
      </c>
      <c r="M24" s="5">
        <f t="shared" si="11"/>
        <v>0</v>
      </c>
      <c r="N24" s="5">
        <f t="shared" si="11"/>
        <v>0</v>
      </c>
      <c r="O24" s="5">
        <f t="shared" si="10"/>
        <v>0</v>
      </c>
      <c r="S24">
        <f>9*8</f>
        <v>72</v>
      </c>
    </row>
    <row r="25" spans="1:19" ht="15.75" customHeight="1" x14ac:dyDescent="0.2">
      <c r="A25" s="6"/>
      <c r="B25" s="7" t="s">
        <v>29</v>
      </c>
      <c r="C25" s="8"/>
      <c r="D25" s="1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9" ht="15.75" customHeight="1" x14ac:dyDescent="0.2">
      <c r="A26" s="12">
        <v>1</v>
      </c>
      <c r="B26" s="13" t="s">
        <v>30</v>
      </c>
      <c r="C26" s="11"/>
      <c r="D26" s="15"/>
      <c r="E26" s="9">
        <f t="shared" ref="E26:E28" si="12">SUM(C26:D26)</f>
        <v>0</v>
      </c>
      <c r="F26" s="11"/>
      <c r="G26" s="11"/>
      <c r="H26" s="9">
        <f t="shared" ref="H26:H28" si="13">SUM(F26:G26)</f>
        <v>0</v>
      </c>
      <c r="I26" s="11"/>
      <c r="J26" s="11"/>
      <c r="K26" s="9">
        <f t="shared" ref="K26:K28" si="14">SUM(I26:J26)</f>
        <v>0</v>
      </c>
      <c r="L26" s="11"/>
      <c r="M26" s="11"/>
      <c r="N26" s="9">
        <f t="shared" ref="N26:N28" si="15">SUM(L26:M26)</f>
        <v>0</v>
      </c>
      <c r="O26" s="9">
        <f t="shared" ref="O26:O29" si="16">SUM(N26,K26,H26,E26)</f>
        <v>0</v>
      </c>
    </row>
    <row r="27" spans="1:19" ht="15.75" customHeight="1" x14ac:dyDescent="0.2">
      <c r="A27" s="12">
        <v>2</v>
      </c>
      <c r="B27" s="13" t="s">
        <v>31</v>
      </c>
      <c r="C27" s="11"/>
      <c r="D27" s="15"/>
      <c r="E27" s="9">
        <f t="shared" si="12"/>
        <v>0</v>
      </c>
      <c r="F27" s="11"/>
      <c r="G27" s="11"/>
      <c r="H27" s="9">
        <f t="shared" si="13"/>
        <v>0</v>
      </c>
      <c r="I27" s="11"/>
      <c r="J27" s="11"/>
      <c r="K27" s="9">
        <f t="shared" si="14"/>
        <v>0</v>
      </c>
      <c r="L27" s="11"/>
      <c r="M27" s="11"/>
      <c r="N27" s="9">
        <f t="shared" si="15"/>
        <v>0</v>
      </c>
      <c r="O27" s="9">
        <f t="shared" si="16"/>
        <v>0</v>
      </c>
    </row>
    <row r="28" spans="1:19" ht="15.75" customHeight="1" x14ac:dyDescent="0.2">
      <c r="A28" s="12">
        <v>3</v>
      </c>
      <c r="B28" s="13" t="s">
        <v>32</v>
      </c>
      <c r="C28" s="11"/>
      <c r="D28" s="15"/>
      <c r="E28" s="9">
        <f t="shared" si="12"/>
        <v>0</v>
      </c>
      <c r="F28" s="11"/>
      <c r="G28" s="11"/>
      <c r="H28" s="9">
        <f t="shared" si="13"/>
        <v>0</v>
      </c>
      <c r="I28" s="11"/>
      <c r="J28" s="11"/>
      <c r="K28" s="9">
        <f t="shared" si="14"/>
        <v>0</v>
      </c>
      <c r="L28" s="11"/>
      <c r="M28" s="11"/>
      <c r="N28" s="9">
        <f t="shared" si="15"/>
        <v>0</v>
      </c>
      <c r="O28" s="9">
        <f t="shared" si="16"/>
        <v>0</v>
      </c>
    </row>
    <row r="29" spans="1:19" ht="15.75" customHeight="1" x14ac:dyDescent="0.2">
      <c r="A29" s="51" t="s">
        <v>18</v>
      </c>
      <c r="B29" s="53"/>
      <c r="C29" s="5">
        <f t="shared" ref="C29:N29" si="17">SUM(C25:C28)</f>
        <v>0</v>
      </c>
      <c r="D29" s="16">
        <f t="shared" si="17"/>
        <v>0</v>
      </c>
      <c r="E29" s="5">
        <f t="shared" si="17"/>
        <v>0</v>
      </c>
      <c r="F29" s="5">
        <f t="shared" si="17"/>
        <v>0</v>
      </c>
      <c r="G29" s="5">
        <f t="shared" si="17"/>
        <v>0</v>
      </c>
      <c r="H29" s="5">
        <f t="shared" si="17"/>
        <v>0</v>
      </c>
      <c r="I29" s="5">
        <f t="shared" si="17"/>
        <v>0</v>
      </c>
      <c r="J29" s="5">
        <f t="shared" si="17"/>
        <v>0</v>
      </c>
      <c r="K29" s="5">
        <f t="shared" si="17"/>
        <v>0</v>
      </c>
      <c r="L29" s="5">
        <f t="shared" si="17"/>
        <v>0</v>
      </c>
      <c r="M29" s="5">
        <f t="shared" si="17"/>
        <v>0</v>
      </c>
      <c r="N29" s="5">
        <f t="shared" si="17"/>
        <v>0</v>
      </c>
      <c r="O29" s="5">
        <f t="shared" si="16"/>
        <v>0</v>
      </c>
      <c r="S29">
        <f>3*8</f>
        <v>24</v>
      </c>
    </row>
    <row r="30" spans="1:19" ht="15.75" customHeight="1" x14ac:dyDescent="0.2">
      <c r="A30" s="18"/>
      <c r="B30" s="7" t="s">
        <v>33</v>
      </c>
      <c r="C30" s="8"/>
      <c r="D30" s="1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9" ht="15.75" customHeight="1" x14ac:dyDescent="0.2">
      <c r="A31" s="12">
        <v>1</v>
      </c>
      <c r="B31" s="13" t="s">
        <v>34</v>
      </c>
      <c r="C31" s="11"/>
      <c r="D31" s="15"/>
      <c r="E31" s="9">
        <f t="shared" ref="E31:E33" si="18">SUM(C31:D31)</f>
        <v>0</v>
      </c>
      <c r="F31" s="11"/>
      <c r="G31" s="11"/>
      <c r="H31" s="9">
        <f t="shared" ref="H31:H33" si="19">SUM(F31:G31)</f>
        <v>0</v>
      </c>
      <c r="I31" s="11"/>
      <c r="J31" s="11"/>
      <c r="K31" s="9">
        <f t="shared" ref="K31:K33" si="20">SUM(I31:J31)</f>
        <v>0</v>
      </c>
      <c r="L31" s="11"/>
      <c r="M31" s="11"/>
      <c r="N31" s="9">
        <f t="shared" ref="N31:N33" si="21">SUM(L31:M31)</f>
        <v>0</v>
      </c>
      <c r="O31" s="9">
        <f t="shared" ref="O31:O34" si="22">SUM(N31,K31,H31,E31)</f>
        <v>0</v>
      </c>
    </row>
    <row r="32" spans="1:19" ht="15.75" customHeight="1" x14ac:dyDescent="0.2">
      <c r="A32" s="12">
        <v>2</v>
      </c>
      <c r="B32" s="13" t="s">
        <v>35</v>
      </c>
      <c r="C32" s="11"/>
      <c r="D32" s="15"/>
      <c r="E32" s="9">
        <f t="shared" si="18"/>
        <v>0</v>
      </c>
      <c r="F32" s="11"/>
      <c r="G32" s="11"/>
      <c r="H32" s="9">
        <f t="shared" si="19"/>
        <v>0</v>
      </c>
      <c r="I32" s="11"/>
      <c r="J32" s="11"/>
      <c r="K32" s="9">
        <f t="shared" si="20"/>
        <v>0</v>
      </c>
      <c r="L32" s="11"/>
      <c r="M32" s="11"/>
      <c r="N32" s="9">
        <f t="shared" si="21"/>
        <v>0</v>
      </c>
      <c r="O32" s="9">
        <f t="shared" si="22"/>
        <v>0</v>
      </c>
    </row>
    <row r="33" spans="1:19" ht="15.75" customHeight="1" x14ac:dyDescent="0.2">
      <c r="A33" s="12">
        <v>3</v>
      </c>
      <c r="B33" s="13" t="s">
        <v>36</v>
      </c>
      <c r="C33" s="11"/>
      <c r="D33" s="15"/>
      <c r="E33" s="9">
        <f t="shared" si="18"/>
        <v>0</v>
      </c>
      <c r="F33" s="11"/>
      <c r="G33" s="11"/>
      <c r="H33" s="9">
        <f t="shared" si="19"/>
        <v>0</v>
      </c>
      <c r="I33" s="11"/>
      <c r="J33" s="11"/>
      <c r="K33" s="9">
        <f t="shared" si="20"/>
        <v>0</v>
      </c>
      <c r="L33" s="11"/>
      <c r="M33" s="11"/>
      <c r="N33" s="9">
        <f t="shared" si="21"/>
        <v>0</v>
      </c>
      <c r="O33" s="9">
        <f t="shared" si="22"/>
        <v>0</v>
      </c>
    </row>
    <row r="34" spans="1:19" ht="15.75" customHeight="1" x14ac:dyDescent="0.2">
      <c r="A34" s="51" t="s">
        <v>18</v>
      </c>
      <c r="B34" s="53"/>
      <c r="C34" s="5">
        <f t="shared" ref="C34:N34" si="23">SUM(C30:C33)</f>
        <v>0</v>
      </c>
      <c r="D34" s="16">
        <f t="shared" si="23"/>
        <v>0</v>
      </c>
      <c r="E34" s="5">
        <f t="shared" si="23"/>
        <v>0</v>
      </c>
      <c r="F34" s="5">
        <f t="shared" si="23"/>
        <v>0</v>
      </c>
      <c r="G34" s="5">
        <f t="shared" si="23"/>
        <v>0</v>
      </c>
      <c r="H34" s="5">
        <f t="shared" si="23"/>
        <v>0</v>
      </c>
      <c r="I34" s="5">
        <f t="shared" si="23"/>
        <v>0</v>
      </c>
      <c r="J34" s="5">
        <f t="shared" si="23"/>
        <v>0</v>
      </c>
      <c r="K34" s="5">
        <f t="shared" si="23"/>
        <v>0</v>
      </c>
      <c r="L34" s="5">
        <f t="shared" si="23"/>
        <v>0</v>
      </c>
      <c r="M34" s="5">
        <f t="shared" si="23"/>
        <v>0</v>
      </c>
      <c r="N34" s="5">
        <f t="shared" si="23"/>
        <v>0</v>
      </c>
      <c r="O34" s="5">
        <f t="shared" si="22"/>
        <v>0</v>
      </c>
      <c r="S34">
        <f>3*8</f>
        <v>24</v>
      </c>
    </row>
    <row r="35" spans="1:19" ht="15.75" customHeight="1" x14ac:dyDescent="0.2">
      <c r="A35" s="12"/>
      <c r="B35" s="7" t="s">
        <v>37</v>
      </c>
      <c r="C35" s="8"/>
      <c r="D35" s="17"/>
      <c r="E35" s="9"/>
      <c r="F35" s="11"/>
      <c r="G35" s="11"/>
      <c r="H35" s="9"/>
      <c r="I35" s="11"/>
      <c r="J35" s="11"/>
      <c r="K35" s="9"/>
      <c r="L35" s="11"/>
      <c r="M35" s="11"/>
      <c r="N35" s="9"/>
      <c r="O35" s="9"/>
    </row>
    <row r="36" spans="1:19" ht="15.75" customHeight="1" x14ac:dyDescent="0.2">
      <c r="A36" s="12">
        <v>1</v>
      </c>
      <c r="B36" s="13" t="s">
        <v>38</v>
      </c>
      <c r="C36" s="11"/>
      <c r="D36" s="15"/>
      <c r="E36" s="9">
        <f>SUM(C36:D36)</f>
        <v>0</v>
      </c>
      <c r="F36" s="11"/>
      <c r="G36" s="11"/>
      <c r="H36" s="9">
        <f>SUM(F36:G36)</f>
        <v>0</v>
      </c>
      <c r="I36" s="11"/>
      <c r="J36" s="11"/>
      <c r="K36" s="9">
        <f>SUM(I36:J36)</f>
        <v>0</v>
      </c>
      <c r="L36" s="11"/>
      <c r="M36" s="11"/>
      <c r="N36" s="9">
        <f>SUM(L36:M36)</f>
        <v>0</v>
      </c>
      <c r="O36" s="9">
        <f t="shared" ref="O36:O37" si="24">SUM(N36,K36,H36,E36)</f>
        <v>0</v>
      </c>
    </row>
    <row r="37" spans="1:19" ht="15.75" customHeight="1" x14ac:dyDescent="0.2">
      <c r="A37" s="51" t="s">
        <v>18</v>
      </c>
      <c r="B37" s="53"/>
      <c r="C37" s="5">
        <f t="shared" ref="C37:N37" si="25">SUM(C35:C36)</f>
        <v>0</v>
      </c>
      <c r="D37" s="16">
        <f t="shared" si="25"/>
        <v>0</v>
      </c>
      <c r="E37" s="5">
        <f t="shared" si="25"/>
        <v>0</v>
      </c>
      <c r="F37" s="5">
        <f t="shared" si="25"/>
        <v>0</v>
      </c>
      <c r="G37" s="5">
        <f t="shared" si="25"/>
        <v>0</v>
      </c>
      <c r="H37" s="5">
        <f t="shared" si="25"/>
        <v>0</v>
      </c>
      <c r="I37" s="5">
        <f t="shared" si="25"/>
        <v>0</v>
      </c>
      <c r="J37" s="5">
        <f t="shared" si="25"/>
        <v>0</v>
      </c>
      <c r="K37" s="5">
        <f t="shared" si="25"/>
        <v>0</v>
      </c>
      <c r="L37" s="5">
        <f t="shared" si="25"/>
        <v>0</v>
      </c>
      <c r="M37" s="5">
        <f t="shared" si="25"/>
        <v>0</v>
      </c>
      <c r="N37" s="5">
        <f t="shared" si="25"/>
        <v>0</v>
      </c>
      <c r="O37" s="5">
        <f t="shared" si="24"/>
        <v>0</v>
      </c>
      <c r="S37">
        <v>8</v>
      </c>
    </row>
    <row r="38" spans="1:19" ht="15.75" customHeight="1" x14ac:dyDescent="0.2">
      <c r="A38" s="6"/>
      <c r="B38" s="7" t="s">
        <v>39</v>
      </c>
      <c r="C38" s="8"/>
      <c r="D38" s="1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9" ht="45.75" customHeight="1" x14ac:dyDescent="0.2">
      <c r="A39" s="12">
        <v>1</v>
      </c>
      <c r="B39" s="19" t="s">
        <v>40</v>
      </c>
      <c r="C39" s="11"/>
      <c r="D39" s="15"/>
      <c r="E39" s="9">
        <f t="shared" ref="E39:E49" si="26">SUM(C39:D39)</f>
        <v>0</v>
      </c>
      <c r="F39" s="11"/>
      <c r="G39" s="11"/>
      <c r="H39" s="9">
        <f t="shared" ref="H39:H49" si="27">SUM(F39:G39)</f>
        <v>0</v>
      </c>
      <c r="I39" s="11"/>
      <c r="J39" s="11"/>
      <c r="K39" s="9">
        <f t="shared" ref="K39:K49" si="28">SUM(I39:J39)</f>
        <v>0</v>
      </c>
      <c r="L39" s="11"/>
      <c r="M39" s="11"/>
      <c r="N39" s="9">
        <f t="shared" ref="N39:N49" si="29">SUM(L39:M39)</f>
        <v>0</v>
      </c>
      <c r="O39" s="9">
        <f t="shared" ref="O39:O50" si="30">SUM(N39,K39,H39,E39)</f>
        <v>0</v>
      </c>
    </row>
    <row r="40" spans="1:19" ht="15.75" customHeight="1" x14ac:dyDescent="0.2">
      <c r="A40" s="12">
        <v>2</v>
      </c>
      <c r="B40" s="20" t="s">
        <v>41</v>
      </c>
      <c r="C40" s="11"/>
      <c r="D40" s="15"/>
      <c r="E40" s="9">
        <f t="shared" si="26"/>
        <v>0</v>
      </c>
      <c r="F40" s="11"/>
      <c r="G40" s="11"/>
      <c r="H40" s="9">
        <f t="shared" si="27"/>
        <v>0</v>
      </c>
      <c r="I40" s="11"/>
      <c r="J40" s="11"/>
      <c r="K40" s="9">
        <f t="shared" si="28"/>
        <v>0</v>
      </c>
      <c r="L40" s="11"/>
      <c r="M40" s="11"/>
      <c r="N40" s="9">
        <f t="shared" si="29"/>
        <v>0</v>
      </c>
      <c r="O40" s="9">
        <f t="shared" si="30"/>
        <v>0</v>
      </c>
    </row>
    <row r="41" spans="1:19" ht="15.75" customHeight="1" x14ac:dyDescent="0.2">
      <c r="A41" s="12">
        <v>3</v>
      </c>
      <c r="B41" s="20" t="s">
        <v>42</v>
      </c>
      <c r="C41" s="11"/>
      <c r="D41" s="15"/>
      <c r="E41" s="9">
        <f t="shared" si="26"/>
        <v>0</v>
      </c>
      <c r="F41" s="11"/>
      <c r="G41" s="11"/>
      <c r="H41" s="9">
        <f t="shared" si="27"/>
        <v>0</v>
      </c>
      <c r="I41" s="11"/>
      <c r="J41" s="11"/>
      <c r="K41" s="9">
        <f t="shared" si="28"/>
        <v>0</v>
      </c>
      <c r="L41" s="11"/>
      <c r="M41" s="11"/>
      <c r="N41" s="9">
        <f t="shared" si="29"/>
        <v>0</v>
      </c>
      <c r="O41" s="9">
        <f t="shared" si="30"/>
        <v>0</v>
      </c>
    </row>
    <row r="42" spans="1:19" ht="15.75" customHeight="1" x14ac:dyDescent="0.2">
      <c r="A42" s="12">
        <v>4</v>
      </c>
      <c r="B42" s="20" t="s">
        <v>43</v>
      </c>
      <c r="C42" s="11"/>
      <c r="D42" s="15"/>
      <c r="E42" s="9">
        <f t="shared" si="26"/>
        <v>0</v>
      </c>
      <c r="F42" s="11"/>
      <c r="G42" s="11"/>
      <c r="H42" s="9">
        <f t="shared" si="27"/>
        <v>0</v>
      </c>
      <c r="I42" s="11"/>
      <c r="J42" s="11"/>
      <c r="K42" s="9">
        <f t="shared" si="28"/>
        <v>0</v>
      </c>
      <c r="L42" s="11"/>
      <c r="M42" s="11"/>
      <c r="N42" s="9">
        <f t="shared" si="29"/>
        <v>0</v>
      </c>
      <c r="O42" s="9">
        <f t="shared" si="30"/>
        <v>0</v>
      </c>
    </row>
    <row r="43" spans="1:19" ht="15.75" customHeight="1" x14ac:dyDescent="0.2">
      <c r="A43" s="12">
        <v>5</v>
      </c>
      <c r="B43" s="20" t="s">
        <v>44</v>
      </c>
      <c r="C43" s="11"/>
      <c r="D43" s="15"/>
      <c r="E43" s="9">
        <f t="shared" si="26"/>
        <v>0</v>
      </c>
      <c r="F43" s="11"/>
      <c r="G43" s="11"/>
      <c r="H43" s="9">
        <f t="shared" si="27"/>
        <v>0</v>
      </c>
      <c r="I43" s="11"/>
      <c r="J43" s="11"/>
      <c r="K43" s="9">
        <f t="shared" si="28"/>
        <v>0</v>
      </c>
      <c r="L43" s="11"/>
      <c r="M43" s="11"/>
      <c r="N43" s="9">
        <f t="shared" si="29"/>
        <v>0</v>
      </c>
      <c r="O43" s="9">
        <f t="shared" si="30"/>
        <v>0</v>
      </c>
    </row>
    <row r="44" spans="1:19" ht="15.75" customHeight="1" x14ac:dyDescent="0.2">
      <c r="A44" s="12">
        <v>6</v>
      </c>
      <c r="B44" s="20" t="s">
        <v>45</v>
      </c>
      <c r="C44" s="11"/>
      <c r="D44" s="15"/>
      <c r="E44" s="9">
        <f t="shared" si="26"/>
        <v>0</v>
      </c>
      <c r="F44" s="11"/>
      <c r="G44" s="11"/>
      <c r="H44" s="9">
        <f t="shared" si="27"/>
        <v>0</v>
      </c>
      <c r="I44" s="11"/>
      <c r="J44" s="11"/>
      <c r="K44" s="9">
        <f t="shared" si="28"/>
        <v>0</v>
      </c>
      <c r="L44" s="11"/>
      <c r="M44" s="11"/>
      <c r="N44" s="9">
        <f t="shared" si="29"/>
        <v>0</v>
      </c>
      <c r="O44" s="9">
        <f t="shared" si="30"/>
        <v>0</v>
      </c>
    </row>
    <row r="45" spans="1:19" ht="15.75" customHeight="1" x14ac:dyDescent="0.2">
      <c r="A45" s="12">
        <v>6</v>
      </c>
      <c r="B45" s="20" t="s">
        <v>46</v>
      </c>
      <c r="C45" s="11"/>
      <c r="D45" s="15"/>
      <c r="E45" s="9">
        <f t="shared" si="26"/>
        <v>0</v>
      </c>
      <c r="F45" s="11"/>
      <c r="G45" s="11"/>
      <c r="H45" s="9">
        <f t="shared" si="27"/>
        <v>0</v>
      </c>
      <c r="I45" s="11"/>
      <c r="J45" s="11"/>
      <c r="K45" s="9">
        <f t="shared" si="28"/>
        <v>0</v>
      </c>
      <c r="L45" s="11"/>
      <c r="M45" s="11"/>
      <c r="N45" s="9">
        <f t="shared" si="29"/>
        <v>0</v>
      </c>
      <c r="O45" s="9">
        <f t="shared" si="30"/>
        <v>0</v>
      </c>
    </row>
    <row r="46" spans="1:19" ht="15.75" customHeight="1" x14ac:dyDescent="0.2">
      <c r="A46" s="12">
        <v>6</v>
      </c>
      <c r="B46" s="20" t="s">
        <v>47</v>
      </c>
      <c r="C46" s="11"/>
      <c r="D46" s="15"/>
      <c r="E46" s="9">
        <f t="shared" si="26"/>
        <v>0</v>
      </c>
      <c r="F46" s="11"/>
      <c r="G46" s="11"/>
      <c r="H46" s="9">
        <f t="shared" si="27"/>
        <v>0</v>
      </c>
      <c r="I46" s="11"/>
      <c r="J46" s="11"/>
      <c r="K46" s="9">
        <f t="shared" si="28"/>
        <v>0</v>
      </c>
      <c r="L46" s="11"/>
      <c r="M46" s="11"/>
      <c r="N46" s="9">
        <f t="shared" si="29"/>
        <v>0</v>
      </c>
      <c r="O46" s="9">
        <f t="shared" si="30"/>
        <v>0</v>
      </c>
    </row>
    <row r="47" spans="1:19" ht="15.75" customHeight="1" x14ac:dyDescent="0.2">
      <c r="A47" s="12">
        <v>7</v>
      </c>
      <c r="B47" s="20" t="s">
        <v>48</v>
      </c>
      <c r="C47" s="11"/>
      <c r="D47" s="15"/>
      <c r="E47" s="9">
        <f t="shared" si="26"/>
        <v>0</v>
      </c>
      <c r="F47" s="11"/>
      <c r="G47" s="11"/>
      <c r="H47" s="9">
        <f t="shared" si="27"/>
        <v>0</v>
      </c>
      <c r="I47" s="11"/>
      <c r="J47" s="11"/>
      <c r="K47" s="9">
        <f t="shared" si="28"/>
        <v>0</v>
      </c>
      <c r="L47" s="11"/>
      <c r="M47" s="11"/>
      <c r="N47" s="9">
        <f t="shared" si="29"/>
        <v>0</v>
      </c>
      <c r="O47" s="9">
        <f t="shared" si="30"/>
        <v>0</v>
      </c>
    </row>
    <row r="48" spans="1:19" ht="13.5" customHeight="1" x14ac:dyDescent="0.2">
      <c r="A48" s="12">
        <v>8</v>
      </c>
      <c r="B48" s="19" t="s">
        <v>49</v>
      </c>
      <c r="C48" s="11"/>
      <c r="D48" s="15"/>
      <c r="E48" s="9">
        <f t="shared" si="26"/>
        <v>0</v>
      </c>
      <c r="F48" s="11"/>
      <c r="G48" s="11"/>
      <c r="H48" s="9">
        <f t="shared" si="27"/>
        <v>0</v>
      </c>
      <c r="I48" s="11"/>
      <c r="J48" s="11"/>
      <c r="K48" s="9">
        <f t="shared" si="28"/>
        <v>0</v>
      </c>
      <c r="L48" s="11"/>
      <c r="M48" s="11"/>
      <c r="N48" s="9">
        <f t="shared" si="29"/>
        <v>0</v>
      </c>
      <c r="O48" s="9">
        <f t="shared" si="30"/>
        <v>0</v>
      </c>
    </row>
    <row r="49" spans="1:19" ht="14.25" customHeight="1" x14ac:dyDescent="0.2">
      <c r="A49" s="12">
        <v>9</v>
      </c>
      <c r="B49" s="21" t="s">
        <v>50</v>
      </c>
      <c r="C49" s="11"/>
      <c r="D49" s="15"/>
      <c r="E49" s="9">
        <f t="shared" si="26"/>
        <v>0</v>
      </c>
      <c r="F49" s="11"/>
      <c r="G49" s="11"/>
      <c r="H49" s="9">
        <f t="shared" si="27"/>
        <v>0</v>
      </c>
      <c r="I49" s="11"/>
      <c r="J49" s="11"/>
      <c r="K49" s="9">
        <f t="shared" si="28"/>
        <v>0</v>
      </c>
      <c r="L49" s="11"/>
      <c r="M49" s="11"/>
      <c r="N49" s="9">
        <f t="shared" si="29"/>
        <v>0</v>
      </c>
      <c r="O49" s="9">
        <f t="shared" si="30"/>
        <v>0</v>
      </c>
    </row>
    <row r="50" spans="1:19" ht="15.75" customHeight="1" x14ac:dyDescent="0.2">
      <c r="A50" s="51" t="s">
        <v>18</v>
      </c>
      <c r="B50" s="53"/>
      <c r="C50" s="5">
        <f t="shared" ref="C50:N50" si="31">SUM(C38:C49)</f>
        <v>0</v>
      </c>
      <c r="D50" s="16">
        <f t="shared" si="31"/>
        <v>0</v>
      </c>
      <c r="E50" s="5">
        <f t="shared" si="31"/>
        <v>0</v>
      </c>
      <c r="F50" s="5">
        <f t="shared" si="31"/>
        <v>0</v>
      </c>
      <c r="G50" s="5">
        <f t="shared" si="31"/>
        <v>0</v>
      </c>
      <c r="H50" s="5">
        <f t="shared" si="31"/>
        <v>0</v>
      </c>
      <c r="I50" s="5">
        <f t="shared" si="31"/>
        <v>0</v>
      </c>
      <c r="J50" s="5">
        <f t="shared" si="31"/>
        <v>0</v>
      </c>
      <c r="K50" s="5">
        <f t="shared" si="31"/>
        <v>0</v>
      </c>
      <c r="L50" s="5">
        <f t="shared" si="31"/>
        <v>0</v>
      </c>
      <c r="M50" s="5">
        <f t="shared" si="31"/>
        <v>0</v>
      </c>
      <c r="N50" s="5">
        <f t="shared" si="31"/>
        <v>0</v>
      </c>
      <c r="O50" s="5">
        <f t="shared" si="30"/>
        <v>0</v>
      </c>
      <c r="S50">
        <f>9*8</f>
        <v>72</v>
      </c>
    </row>
    <row r="51" spans="1:19" ht="15.75" customHeight="1" x14ac:dyDescent="0.2">
      <c r="A51" s="6"/>
      <c r="B51" s="7" t="s">
        <v>51</v>
      </c>
      <c r="C51" s="8"/>
      <c r="D51" s="17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9" ht="15.75" customHeight="1" x14ac:dyDescent="0.2">
      <c r="A52" s="12">
        <v>1</v>
      </c>
      <c r="B52" s="13" t="s">
        <v>52</v>
      </c>
      <c r="C52" s="11"/>
      <c r="D52" s="15"/>
      <c r="E52" s="9">
        <f t="shared" ref="E52:E70" si="32">SUM(C52:D52)</f>
        <v>0</v>
      </c>
      <c r="F52" s="11"/>
      <c r="G52" s="11"/>
      <c r="H52" s="9">
        <f t="shared" ref="H52:H70" si="33">SUM(F52:G52)</f>
        <v>0</v>
      </c>
      <c r="I52" s="11"/>
      <c r="J52" s="11"/>
      <c r="K52" s="9">
        <f t="shared" ref="K52:K70" si="34">SUM(I52:J52)</f>
        <v>0</v>
      </c>
      <c r="L52" s="11"/>
      <c r="M52" s="11"/>
      <c r="N52" s="9">
        <f t="shared" ref="N52:N70" si="35">SUM(L52:M52)</f>
        <v>0</v>
      </c>
      <c r="O52" s="9">
        <f t="shared" ref="O52:O71" si="36">SUM(N52,K52,H52,E52)</f>
        <v>0</v>
      </c>
    </row>
    <row r="53" spans="1:19" ht="15.75" customHeight="1" x14ac:dyDescent="0.2">
      <c r="A53" s="12">
        <v>2</v>
      </c>
      <c r="B53" s="13" t="s">
        <v>53</v>
      </c>
      <c r="C53" s="11"/>
      <c r="D53" s="15"/>
      <c r="E53" s="9">
        <f t="shared" si="32"/>
        <v>0</v>
      </c>
      <c r="F53" s="11"/>
      <c r="G53" s="11"/>
      <c r="H53" s="9">
        <f t="shared" si="33"/>
        <v>0</v>
      </c>
      <c r="I53" s="11"/>
      <c r="J53" s="11"/>
      <c r="K53" s="9">
        <f t="shared" si="34"/>
        <v>0</v>
      </c>
      <c r="L53" s="11"/>
      <c r="M53" s="11"/>
      <c r="N53" s="9">
        <f t="shared" si="35"/>
        <v>0</v>
      </c>
      <c r="O53" s="9">
        <f t="shared" si="36"/>
        <v>0</v>
      </c>
    </row>
    <row r="54" spans="1:19" ht="15.75" customHeight="1" x14ac:dyDescent="0.2">
      <c r="A54" s="12"/>
      <c r="B54" s="13" t="s">
        <v>54</v>
      </c>
      <c r="C54" s="11"/>
      <c r="D54" s="15"/>
      <c r="E54" s="9">
        <f t="shared" si="32"/>
        <v>0</v>
      </c>
      <c r="F54" s="11"/>
      <c r="G54" s="11"/>
      <c r="H54" s="9">
        <f t="shared" si="33"/>
        <v>0</v>
      </c>
      <c r="I54" s="11"/>
      <c r="J54" s="11"/>
      <c r="K54" s="9">
        <f t="shared" si="34"/>
        <v>0</v>
      </c>
      <c r="L54" s="11"/>
      <c r="M54" s="11"/>
      <c r="N54" s="9">
        <f t="shared" si="35"/>
        <v>0</v>
      </c>
      <c r="O54" s="9">
        <f t="shared" si="36"/>
        <v>0</v>
      </c>
    </row>
    <row r="55" spans="1:19" ht="15.75" customHeight="1" x14ac:dyDescent="0.2">
      <c r="A55" s="12"/>
      <c r="B55" s="13" t="s">
        <v>55</v>
      </c>
      <c r="C55" s="11"/>
      <c r="D55" s="15"/>
      <c r="E55" s="9">
        <f t="shared" si="32"/>
        <v>0</v>
      </c>
      <c r="F55" s="11"/>
      <c r="G55" s="11"/>
      <c r="H55" s="9">
        <f t="shared" si="33"/>
        <v>0</v>
      </c>
      <c r="I55" s="11"/>
      <c r="J55" s="11"/>
      <c r="K55" s="9">
        <f t="shared" si="34"/>
        <v>0</v>
      </c>
      <c r="L55" s="11"/>
      <c r="M55" s="11"/>
      <c r="N55" s="9">
        <f t="shared" si="35"/>
        <v>0</v>
      </c>
      <c r="O55" s="9">
        <f t="shared" si="36"/>
        <v>0</v>
      </c>
    </row>
    <row r="56" spans="1:19" ht="15.75" customHeight="1" x14ac:dyDescent="0.2">
      <c r="A56" s="12"/>
      <c r="B56" s="13" t="s">
        <v>56</v>
      </c>
      <c r="C56" s="11"/>
      <c r="D56" s="15"/>
      <c r="E56" s="9">
        <f t="shared" si="32"/>
        <v>0</v>
      </c>
      <c r="F56" s="11"/>
      <c r="G56" s="11"/>
      <c r="H56" s="9">
        <f t="shared" si="33"/>
        <v>0</v>
      </c>
      <c r="I56" s="11"/>
      <c r="J56" s="11"/>
      <c r="K56" s="9">
        <f t="shared" si="34"/>
        <v>0</v>
      </c>
      <c r="L56" s="11"/>
      <c r="M56" s="11"/>
      <c r="N56" s="9">
        <f t="shared" si="35"/>
        <v>0</v>
      </c>
      <c r="O56" s="9">
        <f t="shared" si="36"/>
        <v>0</v>
      </c>
    </row>
    <row r="57" spans="1:19" ht="15.75" customHeight="1" x14ac:dyDescent="0.2">
      <c r="A57" s="12"/>
      <c r="B57" s="13" t="s">
        <v>57</v>
      </c>
      <c r="C57" s="11"/>
      <c r="D57" s="11"/>
      <c r="E57" s="9">
        <f t="shared" si="32"/>
        <v>0</v>
      </c>
      <c r="F57" s="11"/>
      <c r="G57" s="11"/>
      <c r="H57" s="9">
        <f t="shared" si="33"/>
        <v>0</v>
      </c>
      <c r="I57" s="11"/>
      <c r="J57" s="11"/>
      <c r="K57" s="9">
        <f t="shared" si="34"/>
        <v>0</v>
      </c>
      <c r="L57" s="11"/>
      <c r="M57" s="11"/>
      <c r="N57" s="9">
        <f t="shared" si="35"/>
        <v>0</v>
      </c>
      <c r="O57" s="9">
        <f t="shared" si="36"/>
        <v>0</v>
      </c>
    </row>
    <row r="58" spans="1:19" ht="15.75" customHeight="1" x14ac:dyDescent="0.2">
      <c r="A58" s="12"/>
      <c r="B58" s="13" t="s">
        <v>58</v>
      </c>
      <c r="C58" s="11"/>
      <c r="D58" s="11"/>
      <c r="E58" s="9">
        <f t="shared" si="32"/>
        <v>0</v>
      </c>
      <c r="F58" s="11"/>
      <c r="G58" s="11"/>
      <c r="H58" s="9">
        <f t="shared" si="33"/>
        <v>0</v>
      </c>
      <c r="I58" s="11"/>
      <c r="J58" s="11"/>
      <c r="K58" s="9">
        <f t="shared" si="34"/>
        <v>0</v>
      </c>
      <c r="L58" s="11"/>
      <c r="M58" s="11"/>
      <c r="N58" s="9">
        <f t="shared" si="35"/>
        <v>0</v>
      </c>
      <c r="O58" s="9">
        <f t="shared" si="36"/>
        <v>0</v>
      </c>
    </row>
    <row r="59" spans="1:19" ht="15.75" customHeight="1" x14ac:dyDescent="0.2">
      <c r="A59" s="12"/>
      <c r="B59" s="13" t="s">
        <v>59</v>
      </c>
      <c r="C59" s="11"/>
      <c r="D59" s="11"/>
      <c r="E59" s="9">
        <f t="shared" si="32"/>
        <v>0</v>
      </c>
      <c r="F59" s="11"/>
      <c r="G59" s="11"/>
      <c r="H59" s="9">
        <f t="shared" si="33"/>
        <v>0</v>
      </c>
      <c r="I59" s="11"/>
      <c r="J59" s="11"/>
      <c r="K59" s="9">
        <f t="shared" si="34"/>
        <v>0</v>
      </c>
      <c r="L59" s="11"/>
      <c r="M59" s="11"/>
      <c r="N59" s="9">
        <f t="shared" si="35"/>
        <v>0</v>
      </c>
      <c r="O59" s="9">
        <f t="shared" si="36"/>
        <v>0</v>
      </c>
    </row>
    <row r="60" spans="1:19" ht="15.75" customHeight="1" x14ac:dyDescent="0.2">
      <c r="A60" s="12"/>
      <c r="B60" s="13" t="s">
        <v>60</v>
      </c>
      <c r="C60" s="11"/>
      <c r="D60" s="11"/>
      <c r="E60" s="9">
        <f t="shared" si="32"/>
        <v>0</v>
      </c>
      <c r="F60" s="11"/>
      <c r="G60" s="11"/>
      <c r="H60" s="9">
        <f t="shared" si="33"/>
        <v>0</v>
      </c>
      <c r="I60" s="11"/>
      <c r="J60" s="11"/>
      <c r="K60" s="9">
        <f t="shared" si="34"/>
        <v>0</v>
      </c>
      <c r="L60" s="11"/>
      <c r="M60" s="11"/>
      <c r="N60" s="9">
        <f t="shared" si="35"/>
        <v>0</v>
      </c>
      <c r="O60" s="9">
        <f t="shared" si="36"/>
        <v>0</v>
      </c>
    </row>
    <row r="61" spans="1:19" ht="15.75" customHeight="1" x14ac:dyDescent="0.2">
      <c r="A61" s="12"/>
      <c r="B61" s="13" t="s">
        <v>61</v>
      </c>
      <c r="C61" s="11"/>
      <c r="D61" s="11"/>
      <c r="E61" s="9">
        <f t="shared" si="32"/>
        <v>0</v>
      </c>
      <c r="F61" s="11"/>
      <c r="G61" s="11"/>
      <c r="H61" s="9">
        <f t="shared" si="33"/>
        <v>0</v>
      </c>
      <c r="I61" s="11"/>
      <c r="J61" s="11"/>
      <c r="K61" s="9">
        <f t="shared" si="34"/>
        <v>0</v>
      </c>
      <c r="L61" s="11"/>
      <c r="M61" s="11"/>
      <c r="N61" s="9">
        <f t="shared" si="35"/>
        <v>0</v>
      </c>
      <c r="O61" s="9">
        <f t="shared" si="36"/>
        <v>0</v>
      </c>
    </row>
    <row r="62" spans="1:19" ht="15.75" customHeight="1" x14ac:dyDescent="0.2">
      <c r="A62" s="12"/>
      <c r="B62" s="13" t="s">
        <v>62</v>
      </c>
      <c r="C62" s="11"/>
      <c r="D62" s="11"/>
      <c r="E62" s="9">
        <f t="shared" si="32"/>
        <v>0</v>
      </c>
      <c r="F62" s="11"/>
      <c r="G62" s="11"/>
      <c r="H62" s="9">
        <f t="shared" si="33"/>
        <v>0</v>
      </c>
      <c r="I62" s="11"/>
      <c r="J62" s="11"/>
      <c r="K62" s="9">
        <f t="shared" si="34"/>
        <v>0</v>
      </c>
      <c r="L62" s="11"/>
      <c r="M62" s="11"/>
      <c r="N62" s="9">
        <f t="shared" si="35"/>
        <v>0</v>
      </c>
      <c r="O62" s="9">
        <f t="shared" si="36"/>
        <v>0</v>
      </c>
    </row>
    <row r="63" spans="1:19" ht="15.75" customHeight="1" x14ac:dyDescent="0.2">
      <c r="A63" s="12"/>
      <c r="B63" s="13" t="s">
        <v>63</v>
      </c>
      <c r="C63" s="11"/>
      <c r="D63" s="11"/>
      <c r="E63" s="9">
        <f t="shared" si="32"/>
        <v>0</v>
      </c>
      <c r="F63" s="11"/>
      <c r="G63" s="11"/>
      <c r="H63" s="9">
        <f t="shared" si="33"/>
        <v>0</v>
      </c>
      <c r="I63" s="11"/>
      <c r="J63" s="11"/>
      <c r="K63" s="9">
        <f t="shared" si="34"/>
        <v>0</v>
      </c>
      <c r="L63" s="11"/>
      <c r="M63" s="11"/>
      <c r="N63" s="9">
        <f t="shared" si="35"/>
        <v>0</v>
      </c>
      <c r="O63" s="9">
        <f t="shared" si="36"/>
        <v>0</v>
      </c>
    </row>
    <row r="64" spans="1:19" ht="15.75" customHeight="1" x14ac:dyDescent="0.2">
      <c r="A64" s="12"/>
      <c r="B64" s="13" t="s">
        <v>64</v>
      </c>
      <c r="C64" s="11"/>
      <c r="D64" s="11"/>
      <c r="E64" s="9">
        <f t="shared" si="32"/>
        <v>0</v>
      </c>
      <c r="F64" s="11"/>
      <c r="G64" s="11"/>
      <c r="H64" s="9">
        <f t="shared" si="33"/>
        <v>0</v>
      </c>
      <c r="I64" s="11"/>
      <c r="J64" s="11"/>
      <c r="K64" s="9">
        <f t="shared" si="34"/>
        <v>0</v>
      </c>
      <c r="L64" s="11"/>
      <c r="M64" s="11"/>
      <c r="N64" s="9">
        <f t="shared" si="35"/>
        <v>0</v>
      </c>
      <c r="O64" s="9">
        <f t="shared" si="36"/>
        <v>0</v>
      </c>
    </row>
    <row r="65" spans="1:19" ht="15.75" customHeight="1" x14ac:dyDescent="0.2">
      <c r="A65" s="12"/>
      <c r="B65" s="13" t="s">
        <v>65</v>
      </c>
      <c r="C65" s="11"/>
      <c r="D65" s="11"/>
      <c r="E65" s="9">
        <f t="shared" si="32"/>
        <v>0</v>
      </c>
      <c r="F65" s="11"/>
      <c r="G65" s="11"/>
      <c r="H65" s="9">
        <f t="shared" si="33"/>
        <v>0</v>
      </c>
      <c r="I65" s="11"/>
      <c r="J65" s="11"/>
      <c r="K65" s="9">
        <f t="shared" si="34"/>
        <v>0</v>
      </c>
      <c r="L65" s="11"/>
      <c r="M65" s="11"/>
      <c r="N65" s="9">
        <f t="shared" si="35"/>
        <v>0</v>
      </c>
      <c r="O65" s="9">
        <f t="shared" si="36"/>
        <v>0</v>
      </c>
    </row>
    <row r="66" spans="1:19" ht="15.75" customHeight="1" x14ac:dyDescent="0.2">
      <c r="A66" s="12"/>
      <c r="B66" s="13" t="s">
        <v>66</v>
      </c>
      <c r="C66" s="11"/>
      <c r="D66" s="11"/>
      <c r="E66" s="9">
        <f t="shared" si="32"/>
        <v>0</v>
      </c>
      <c r="F66" s="11"/>
      <c r="G66" s="11"/>
      <c r="H66" s="9">
        <f t="shared" si="33"/>
        <v>0</v>
      </c>
      <c r="I66" s="11"/>
      <c r="J66" s="11"/>
      <c r="K66" s="9">
        <f t="shared" si="34"/>
        <v>0</v>
      </c>
      <c r="L66" s="11"/>
      <c r="M66" s="11"/>
      <c r="N66" s="9">
        <f t="shared" si="35"/>
        <v>0</v>
      </c>
      <c r="O66" s="9">
        <f t="shared" si="36"/>
        <v>0</v>
      </c>
    </row>
    <row r="67" spans="1:19" ht="15.75" customHeight="1" x14ac:dyDescent="0.2">
      <c r="A67" s="12"/>
      <c r="B67" s="13" t="s">
        <v>67</v>
      </c>
      <c r="C67" s="11"/>
      <c r="D67" s="11"/>
      <c r="E67" s="9">
        <f t="shared" si="32"/>
        <v>0</v>
      </c>
      <c r="F67" s="11"/>
      <c r="G67" s="11"/>
      <c r="H67" s="9">
        <f t="shared" si="33"/>
        <v>0</v>
      </c>
      <c r="I67" s="11"/>
      <c r="J67" s="11"/>
      <c r="K67" s="9">
        <f t="shared" si="34"/>
        <v>0</v>
      </c>
      <c r="L67" s="11"/>
      <c r="M67" s="11"/>
      <c r="N67" s="9">
        <f t="shared" si="35"/>
        <v>0</v>
      </c>
      <c r="O67" s="9">
        <f t="shared" si="36"/>
        <v>0</v>
      </c>
    </row>
    <row r="68" spans="1:19" ht="15.75" customHeight="1" x14ac:dyDescent="0.2">
      <c r="A68" s="12"/>
      <c r="B68" s="13" t="s">
        <v>68</v>
      </c>
      <c r="C68" s="11"/>
      <c r="D68" s="11"/>
      <c r="E68" s="9">
        <f t="shared" si="32"/>
        <v>0</v>
      </c>
      <c r="F68" s="11"/>
      <c r="G68" s="11"/>
      <c r="H68" s="9">
        <f t="shared" si="33"/>
        <v>0</v>
      </c>
      <c r="I68" s="11"/>
      <c r="J68" s="11"/>
      <c r="K68" s="9">
        <f t="shared" si="34"/>
        <v>0</v>
      </c>
      <c r="L68" s="11"/>
      <c r="M68" s="11"/>
      <c r="N68" s="9">
        <f t="shared" si="35"/>
        <v>0</v>
      </c>
      <c r="O68" s="9">
        <f t="shared" si="36"/>
        <v>0</v>
      </c>
    </row>
    <row r="69" spans="1:19" ht="39.75" customHeight="1" x14ac:dyDescent="0.2">
      <c r="A69" s="12"/>
      <c r="B69" s="22" t="s">
        <v>69</v>
      </c>
      <c r="C69" s="11"/>
      <c r="D69" s="11"/>
      <c r="E69" s="9">
        <f t="shared" si="32"/>
        <v>0</v>
      </c>
      <c r="F69" s="11"/>
      <c r="G69" s="11"/>
      <c r="H69" s="9">
        <f t="shared" si="33"/>
        <v>0</v>
      </c>
      <c r="I69" s="11"/>
      <c r="J69" s="11"/>
      <c r="K69" s="9">
        <f t="shared" si="34"/>
        <v>0</v>
      </c>
      <c r="L69" s="11"/>
      <c r="M69" s="11"/>
      <c r="N69" s="9">
        <f t="shared" si="35"/>
        <v>0</v>
      </c>
      <c r="O69" s="9">
        <f t="shared" si="36"/>
        <v>0</v>
      </c>
    </row>
    <row r="70" spans="1:19" ht="15.75" customHeight="1" x14ac:dyDescent="0.2">
      <c r="A70" s="12"/>
      <c r="B70" s="13" t="s">
        <v>70</v>
      </c>
      <c r="C70" s="11"/>
      <c r="D70" s="11"/>
      <c r="E70" s="9">
        <f t="shared" si="32"/>
        <v>0</v>
      </c>
      <c r="F70" s="11"/>
      <c r="G70" s="11"/>
      <c r="H70" s="9">
        <f t="shared" si="33"/>
        <v>0</v>
      </c>
      <c r="I70" s="11"/>
      <c r="J70" s="11"/>
      <c r="K70" s="9">
        <f t="shared" si="34"/>
        <v>0</v>
      </c>
      <c r="L70" s="11"/>
      <c r="M70" s="11"/>
      <c r="N70" s="9">
        <f t="shared" si="35"/>
        <v>0</v>
      </c>
      <c r="O70" s="9">
        <f t="shared" si="36"/>
        <v>0</v>
      </c>
    </row>
    <row r="71" spans="1:19" ht="15.75" customHeight="1" x14ac:dyDescent="0.2">
      <c r="A71" s="51" t="s">
        <v>18</v>
      </c>
      <c r="B71" s="53"/>
      <c r="C71" s="5">
        <f t="shared" ref="C71:N71" si="37">SUM(C51:C70)</f>
        <v>0</v>
      </c>
      <c r="D71" s="5">
        <f t="shared" si="37"/>
        <v>0</v>
      </c>
      <c r="E71" s="5">
        <f t="shared" si="37"/>
        <v>0</v>
      </c>
      <c r="F71" s="5">
        <f t="shared" si="37"/>
        <v>0</v>
      </c>
      <c r="G71" s="5">
        <f t="shared" si="37"/>
        <v>0</v>
      </c>
      <c r="H71" s="5">
        <f t="shared" si="37"/>
        <v>0</v>
      </c>
      <c r="I71" s="5">
        <f t="shared" si="37"/>
        <v>0</v>
      </c>
      <c r="J71" s="5">
        <f t="shared" si="37"/>
        <v>0</v>
      </c>
      <c r="K71" s="5">
        <f t="shared" si="37"/>
        <v>0</v>
      </c>
      <c r="L71" s="5">
        <f t="shared" si="37"/>
        <v>0</v>
      </c>
      <c r="M71" s="5">
        <f t="shared" si="37"/>
        <v>0</v>
      </c>
      <c r="N71" s="5">
        <f t="shared" si="37"/>
        <v>0</v>
      </c>
      <c r="O71" s="5">
        <f t="shared" si="36"/>
        <v>0</v>
      </c>
      <c r="S71">
        <v>152</v>
      </c>
    </row>
    <row r="72" spans="1:19" ht="15.75" customHeight="1" x14ac:dyDescent="0.2">
      <c r="A72" s="12">
        <v>3</v>
      </c>
      <c r="B72" s="13" t="s">
        <v>71</v>
      </c>
      <c r="C72" s="11"/>
      <c r="D72" s="11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9" ht="15.75" customHeight="1" x14ac:dyDescent="0.2">
      <c r="A73" s="12"/>
      <c r="B73" s="13" t="s">
        <v>72</v>
      </c>
      <c r="C73" s="11"/>
      <c r="D73" s="11"/>
      <c r="E73" s="9">
        <f t="shared" ref="E73:E76" si="38">SUM(C73:D73)</f>
        <v>0</v>
      </c>
      <c r="F73" s="11"/>
      <c r="G73" s="11"/>
      <c r="H73" s="9">
        <f t="shared" ref="H73:H76" si="39">SUM(F73:G73)</f>
        <v>0</v>
      </c>
      <c r="I73" s="11"/>
      <c r="J73" s="11"/>
      <c r="K73" s="9">
        <f t="shared" ref="K73:K76" si="40">SUM(I73:J73)</f>
        <v>0</v>
      </c>
      <c r="L73" s="11"/>
      <c r="M73" s="11"/>
      <c r="N73" s="9">
        <f t="shared" ref="N73:N76" si="41">SUM(L73:M73)</f>
        <v>0</v>
      </c>
      <c r="O73" s="9">
        <f t="shared" ref="O73:O89" si="42">SUM(N73,K73,H73,E73)</f>
        <v>0</v>
      </c>
    </row>
    <row r="74" spans="1:19" ht="15.75" customHeight="1" x14ac:dyDescent="0.2">
      <c r="A74" s="12"/>
      <c r="B74" s="13" t="s">
        <v>73</v>
      </c>
      <c r="C74" s="11"/>
      <c r="D74" s="11"/>
      <c r="E74" s="9">
        <f t="shared" si="38"/>
        <v>0</v>
      </c>
      <c r="F74" s="11"/>
      <c r="G74" s="11"/>
      <c r="H74" s="9">
        <f t="shared" si="39"/>
        <v>0</v>
      </c>
      <c r="I74" s="11"/>
      <c r="J74" s="11"/>
      <c r="K74" s="9">
        <f t="shared" si="40"/>
        <v>0</v>
      </c>
      <c r="L74" s="11"/>
      <c r="M74" s="11"/>
      <c r="N74" s="9">
        <f t="shared" si="41"/>
        <v>0</v>
      </c>
      <c r="O74" s="9">
        <f t="shared" si="42"/>
        <v>0</v>
      </c>
    </row>
    <row r="75" spans="1:19" ht="15.75" customHeight="1" x14ac:dyDescent="0.2">
      <c r="A75" s="12"/>
      <c r="B75" s="13" t="s">
        <v>74</v>
      </c>
      <c r="C75" s="11"/>
      <c r="D75" s="11"/>
      <c r="E75" s="9">
        <f t="shared" si="38"/>
        <v>0</v>
      </c>
      <c r="F75" s="11"/>
      <c r="G75" s="11"/>
      <c r="H75" s="9">
        <f t="shared" si="39"/>
        <v>0</v>
      </c>
      <c r="I75" s="11"/>
      <c r="J75" s="11"/>
      <c r="K75" s="9">
        <f t="shared" si="40"/>
        <v>0</v>
      </c>
      <c r="L75" s="11"/>
      <c r="M75" s="11"/>
      <c r="N75" s="9">
        <f t="shared" si="41"/>
        <v>0</v>
      </c>
      <c r="O75" s="9">
        <f t="shared" si="42"/>
        <v>0</v>
      </c>
    </row>
    <row r="76" spans="1:19" ht="28.5" customHeight="1" x14ac:dyDescent="0.2">
      <c r="A76" s="23"/>
      <c r="B76" s="21" t="s">
        <v>75</v>
      </c>
      <c r="C76" s="24"/>
      <c r="D76" s="24"/>
      <c r="E76" s="9">
        <f t="shared" si="38"/>
        <v>0</v>
      </c>
      <c r="F76" s="24"/>
      <c r="G76" s="24"/>
      <c r="H76" s="9">
        <f t="shared" si="39"/>
        <v>0</v>
      </c>
      <c r="I76" s="24"/>
      <c r="J76" s="24"/>
      <c r="K76" s="9">
        <f t="shared" si="40"/>
        <v>0</v>
      </c>
      <c r="L76" s="24"/>
      <c r="M76" s="24"/>
      <c r="N76" s="9">
        <f t="shared" si="41"/>
        <v>0</v>
      </c>
      <c r="O76" s="9">
        <f t="shared" si="42"/>
        <v>0</v>
      </c>
    </row>
    <row r="77" spans="1:19" ht="15.75" customHeight="1" x14ac:dyDescent="0.2">
      <c r="A77" s="51" t="s">
        <v>18</v>
      </c>
      <c r="B77" s="53"/>
      <c r="C77" s="5">
        <f t="shared" ref="C77:N77" si="43">SUM(C72:C76)</f>
        <v>0</v>
      </c>
      <c r="D77" s="5">
        <f t="shared" si="43"/>
        <v>0</v>
      </c>
      <c r="E77" s="5">
        <f t="shared" si="43"/>
        <v>0</v>
      </c>
      <c r="F77" s="5">
        <f t="shared" si="43"/>
        <v>0</v>
      </c>
      <c r="G77" s="5">
        <f t="shared" si="43"/>
        <v>0</v>
      </c>
      <c r="H77" s="5">
        <f t="shared" si="43"/>
        <v>0</v>
      </c>
      <c r="I77" s="5">
        <f t="shared" si="43"/>
        <v>0</v>
      </c>
      <c r="J77" s="5">
        <f t="shared" si="43"/>
        <v>0</v>
      </c>
      <c r="K77" s="5">
        <f t="shared" si="43"/>
        <v>0</v>
      </c>
      <c r="L77" s="5">
        <f t="shared" si="43"/>
        <v>0</v>
      </c>
      <c r="M77" s="5">
        <f t="shared" si="43"/>
        <v>0</v>
      </c>
      <c r="N77" s="5">
        <f t="shared" si="43"/>
        <v>0</v>
      </c>
      <c r="O77" s="5">
        <f t="shared" si="42"/>
        <v>0</v>
      </c>
      <c r="S77">
        <f>4*8</f>
        <v>32</v>
      </c>
    </row>
    <row r="78" spans="1:19" ht="15.75" customHeight="1" x14ac:dyDescent="0.2">
      <c r="A78" s="12">
        <v>4</v>
      </c>
      <c r="B78" s="13" t="s">
        <v>76</v>
      </c>
      <c r="C78" s="11"/>
      <c r="D78" s="11"/>
      <c r="E78" s="9">
        <f t="shared" ref="E78:E81" si="44">SUM(C78:D78)</f>
        <v>0</v>
      </c>
      <c r="F78" s="11"/>
      <c r="G78" s="11"/>
      <c r="H78" s="9">
        <f t="shared" ref="H78:H81" si="45">SUM(F78:G78)</f>
        <v>0</v>
      </c>
      <c r="I78" s="11"/>
      <c r="J78" s="11"/>
      <c r="K78" s="9">
        <f t="shared" ref="K78:K81" si="46">SUM(I78:J78)</f>
        <v>0</v>
      </c>
      <c r="L78" s="11"/>
      <c r="M78" s="11"/>
      <c r="N78" s="9">
        <f t="shared" ref="N78:N81" si="47">SUM(L78:M78)</f>
        <v>0</v>
      </c>
      <c r="O78" s="9">
        <f t="shared" si="42"/>
        <v>0</v>
      </c>
    </row>
    <row r="79" spans="1:19" ht="15.75" customHeight="1" x14ac:dyDescent="0.2">
      <c r="A79" s="12">
        <v>5</v>
      </c>
      <c r="B79" s="13" t="s">
        <v>77</v>
      </c>
      <c r="C79" s="11"/>
      <c r="D79" s="11"/>
      <c r="E79" s="9">
        <f t="shared" si="44"/>
        <v>0</v>
      </c>
      <c r="F79" s="11"/>
      <c r="G79" s="11"/>
      <c r="H79" s="9">
        <f t="shared" si="45"/>
        <v>0</v>
      </c>
      <c r="I79" s="11"/>
      <c r="J79" s="11"/>
      <c r="K79" s="9">
        <f t="shared" si="46"/>
        <v>0</v>
      </c>
      <c r="L79" s="11"/>
      <c r="M79" s="11"/>
      <c r="N79" s="9">
        <f t="shared" si="47"/>
        <v>0</v>
      </c>
      <c r="O79" s="9">
        <f t="shared" si="42"/>
        <v>0</v>
      </c>
    </row>
    <row r="80" spans="1:19" ht="15.75" customHeight="1" x14ac:dyDescent="0.2">
      <c r="A80" s="12">
        <v>6</v>
      </c>
      <c r="B80" s="13" t="s">
        <v>78</v>
      </c>
      <c r="C80" s="11"/>
      <c r="D80" s="11"/>
      <c r="E80" s="9">
        <f t="shared" si="44"/>
        <v>0</v>
      </c>
      <c r="F80" s="11"/>
      <c r="G80" s="11"/>
      <c r="H80" s="9">
        <f t="shared" si="45"/>
        <v>0</v>
      </c>
      <c r="I80" s="11"/>
      <c r="J80" s="11"/>
      <c r="K80" s="9">
        <f t="shared" si="46"/>
        <v>0</v>
      </c>
      <c r="L80" s="11"/>
      <c r="M80" s="11"/>
      <c r="N80" s="9">
        <f t="shared" si="47"/>
        <v>0</v>
      </c>
      <c r="O80" s="9">
        <f t="shared" si="42"/>
        <v>0</v>
      </c>
    </row>
    <row r="81" spans="1:19" ht="15.75" customHeight="1" x14ac:dyDescent="0.2">
      <c r="A81" s="12">
        <v>7</v>
      </c>
      <c r="B81" s="13" t="s">
        <v>79</v>
      </c>
      <c r="C81" s="11"/>
      <c r="D81" s="11"/>
      <c r="E81" s="9">
        <f t="shared" si="44"/>
        <v>0</v>
      </c>
      <c r="F81" s="11"/>
      <c r="G81" s="11"/>
      <c r="H81" s="9">
        <f t="shared" si="45"/>
        <v>0</v>
      </c>
      <c r="I81" s="11"/>
      <c r="J81" s="11"/>
      <c r="K81" s="9">
        <f t="shared" si="46"/>
        <v>0</v>
      </c>
      <c r="L81" s="11"/>
      <c r="M81" s="11"/>
      <c r="N81" s="9">
        <f t="shared" si="47"/>
        <v>0</v>
      </c>
      <c r="O81" s="9">
        <f t="shared" si="42"/>
        <v>0</v>
      </c>
    </row>
    <row r="82" spans="1:19" ht="15.75" customHeight="1" x14ac:dyDescent="0.2">
      <c r="A82" s="51" t="s">
        <v>18</v>
      </c>
      <c r="B82" s="53"/>
      <c r="C82" s="5">
        <f t="shared" ref="C82:N82" si="48">SUM(C78:C81)</f>
        <v>0</v>
      </c>
      <c r="D82" s="5">
        <f t="shared" si="48"/>
        <v>0</v>
      </c>
      <c r="E82" s="5">
        <f t="shared" si="48"/>
        <v>0</v>
      </c>
      <c r="F82" s="5">
        <f t="shared" si="48"/>
        <v>0</v>
      </c>
      <c r="G82" s="5">
        <f t="shared" si="48"/>
        <v>0</v>
      </c>
      <c r="H82" s="5">
        <f t="shared" si="48"/>
        <v>0</v>
      </c>
      <c r="I82" s="5">
        <f t="shared" si="48"/>
        <v>0</v>
      </c>
      <c r="J82" s="5">
        <f t="shared" si="48"/>
        <v>0</v>
      </c>
      <c r="K82" s="5">
        <f t="shared" si="48"/>
        <v>0</v>
      </c>
      <c r="L82" s="5">
        <f t="shared" si="48"/>
        <v>0</v>
      </c>
      <c r="M82" s="5">
        <f t="shared" si="48"/>
        <v>0</v>
      </c>
      <c r="N82" s="5">
        <f t="shared" si="48"/>
        <v>0</v>
      </c>
      <c r="O82" s="5">
        <f t="shared" si="42"/>
        <v>0</v>
      </c>
      <c r="S82" s="38">
        <f>4*8</f>
        <v>32</v>
      </c>
    </row>
    <row r="83" spans="1:19" ht="15.75" customHeight="1" x14ac:dyDescent="0.2">
      <c r="A83" s="12">
        <v>8</v>
      </c>
      <c r="B83" s="13" t="s">
        <v>80</v>
      </c>
      <c r="C83" s="11"/>
      <c r="D83" s="11"/>
      <c r="E83" s="9">
        <f t="shared" ref="E83:E88" si="49">SUM(C83:D83)</f>
        <v>0</v>
      </c>
      <c r="F83" s="11"/>
      <c r="G83" s="11"/>
      <c r="H83" s="9">
        <f t="shared" ref="H83:H88" si="50">SUM(F83:G83)</f>
        <v>0</v>
      </c>
      <c r="I83" s="11"/>
      <c r="J83" s="11"/>
      <c r="K83" s="9">
        <f t="shared" ref="K83:K88" si="51">SUM(I83:J83)</f>
        <v>0</v>
      </c>
      <c r="L83" s="11"/>
      <c r="M83" s="11"/>
      <c r="N83" s="9">
        <f t="shared" ref="N83:N88" si="52">SUM(L83:M83)</f>
        <v>0</v>
      </c>
      <c r="O83" s="9">
        <f t="shared" si="42"/>
        <v>0</v>
      </c>
    </row>
    <row r="84" spans="1:19" ht="15.75" customHeight="1" x14ac:dyDescent="0.2">
      <c r="A84" s="12">
        <v>9</v>
      </c>
      <c r="C84" s="11"/>
      <c r="D84" s="11"/>
      <c r="E84" s="9">
        <f t="shared" si="49"/>
        <v>0</v>
      </c>
      <c r="F84" s="11"/>
      <c r="G84" s="11"/>
      <c r="H84" s="9">
        <f t="shared" si="50"/>
        <v>0</v>
      </c>
      <c r="I84" s="11"/>
      <c r="J84" s="11"/>
      <c r="K84" s="9">
        <f t="shared" si="51"/>
        <v>0</v>
      </c>
      <c r="L84" s="11"/>
      <c r="M84" s="11"/>
      <c r="N84" s="9">
        <f t="shared" si="52"/>
        <v>0</v>
      </c>
      <c r="O84" s="9">
        <f t="shared" si="42"/>
        <v>0</v>
      </c>
    </row>
    <row r="85" spans="1:19" ht="15.75" customHeight="1" x14ac:dyDescent="0.2">
      <c r="A85" s="12">
        <v>10</v>
      </c>
      <c r="B85" s="25" t="s">
        <v>81</v>
      </c>
      <c r="C85" s="11"/>
      <c r="D85" s="11"/>
      <c r="E85" s="9">
        <f t="shared" si="49"/>
        <v>0</v>
      </c>
      <c r="F85" s="11"/>
      <c r="G85" s="11"/>
      <c r="H85" s="9">
        <f t="shared" si="50"/>
        <v>0</v>
      </c>
      <c r="I85" s="11"/>
      <c r="J85" s="11"/>
      <c r="K85" s="9">
        <f t="shared" si="51"/>
        <v>0</v>
      </c>
      <c r="L85" s="11"/>
      <c r="M85" s="11"/>
      <c r="N85" s="9">
        <f t="shared" si="52"/>
        <v>0</v>
      </c>
      <c r="O85" s="9">
        <f t="shared" si="42"/>
        <v>0</v>
      </c>
    </row>
    <row r="86" spans="1:19" ht="15.75" customHeight="1" x14ac:dyDescent="0.2">
      <c r="A86" s="12">
        <v>11</v>
      </c>
      <c r="B86" s="25" t="s">
        <v>82</v>
      </c>
      <c r="C86" s="11"/>
      <c r="D86" s="11"/>
      <c r="E86" s="9">
        <f t="shared" si="49"/>
        <v>0</v>
      </c>
      <c r="F86" s="11"/>
      <c r="G86" s="11"/>
      <c r="H86" s="9">
        <f t="shared" si="50"/>
        <v>0</v>
      </c>
      <c r="I86" s="11"/>
      <c r="J86" s="11"/>
      <c r="K86" s="9">
        <f t="shared" si="51"/>
        <v>0</v>
      </c>
      <c r="L86" s="11"/>
      <c r="M86" s="11"/>
      <c r="N86" s="9">
        <f t="shared" si="52"/>
        <v>0</v>
      </c>
      <c r="O86" s="9">
        <f t="shared" si="42"/>
        <v>0</v>
      </c>
    </row>
    <row r="87" spans="1:19" ht="15.75" customHeight="1" x14ac:dyDescent="0.2">
      <c r="A87" s="12">
        <v>12</v>
      </c>
      <c r="B87" s="25" t="s">
        <v>83</v>
      </c>
      <c r="C87" s="11"/>
      <c r="D87" s="11"/>
      <c r="E87" s="9">
        <f t="shared" si="49"/>
        <v>0</v>
      </c>
      <c r="F87" s="11"/>
      <c r="G87" s="11"/>
      <c r="H87" s="9">
        <f t="shared" si="50"/>
        <v>0</v>
      </c>
      <c r="I87" s="11"/>
      <c r="J87" s="11"/>
      <c r="K87" s="9">
        <f t="shared" si="51"/>
        <v>0</v>
      </c>
      <c r="L87" s="11"/>
      <c r="M87" s="11"/>
      <c r="N87" s="9">
        <f t="shared" si="52"/>
        <v>0</v>
      </c>
      <c r="O87" s="9">
        <f t="shared" si="42"/>
        <v>0</v>
      </c>
    </row>
    <row r="88" spans="1:19" ht="15.75" customHeight="1" x14ac:dyDescent="0.2">
      <c r="A88" s="12">
        <v>13</v>
      </c>
      <c r="B88" s="13" t="s">
        <v>84</v>
      </c>
      <c r="C88" s="11"/>
      <c r="D88" s="11"/>
      <c r="E88" s="9">
        <f t="shared" si="49"/>
        <v>0</v>
      </c>
      <c r="F88" s="11"/>
      <c r="G88" s="11"/>
      <c r="H88" s="9">
        <f t="shared" si="50"/>
        <v>0</v>
      </c>
      <c r="I88" s="11"/>
      <c r="J88" s="11"/>
      <c r="K88" s="9">
        <f t="shared" si="51"/>
        <v>0</v>
      </c>
      <c r="L88" s="11"/>
      <c r="M88" s="11"/>
      <c r="N88" s="9">
        <f t="shared" si="52"/>
        <v>0</v>
      </c>
      <c r="O88" s="9">
        <f t="shared" si="42"/>
        <v>0</v>
      </c>
    </row>
    <row r="89" spans="1:19" ht="15.75" customHeight="1" x14ac:dyDescent="0.2">
      <c r="A89" s="18"/>
      <c r="B89" s="6" t="s">
        <v>85</v>
      </c>
      <c r="C89" s="5">
        <f t="shared" ref="C89:N89" si="53">SUM(C83:C88)</f>
        <v>0</v>
      </c>
      <c r="D89" s="5">
        <f t="shared" si="53"/>
        <v>0</v>
      </c>
      <c r="E89" s="5">
        <f t="shared" si="53"/>
        <v>0</v>
      </c>
      <c r="F89" s="5">
        <f t="shared" si="53"/>
        <v>0</v>
      </c>
      <c r="G89" s="5">
        <f t="shared" si="53"/>
        <v>0</v>
      </c>
      <c r="H89" s="5">
        <f t="shared" si="53"/>
        <v>0</v>
      </c>
      <c r="I89" s="5">
        <f t="shared" si="53"/>
        <v>0</v>
      </c>
      <c r="J89" s="5">
        <f t="shared" si="53"/>
        <v>0</v>
      </c>
      <c r="K89" s="5">
        <f t="shared" si="53"/>
        <v>0</v>
      </c>
      <c r="L89" s="5">
        <f t="shared" si="53"/>
        <v>0</v>
      </c>
      <c r="M89" s="5">
        <f t="shared" si="53"/>
        <v>0</v>
      </c>
      <c r="N89" s="5">
        <f t="shared" si="53"/>
        <v>0</v>
      </c>
      <c r="O89" s="5">
        <f t="shared" si="42"/>
        <v>0</v>
      </c>
      <c r="S89">
        <f>6*8</f>
        <v>48</v>
      </c>
    </row>
    <row r="90" spans="1:19" ht="15.75" customHeight="1" x14ac:dyDescent="0.2">
      <c r="A90" s="18"/>
      <c r="B90" s="6" t="s">
        <v>86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S90">
        <v>8</v>
      </c>
    </row>
    <row r="91" spans="1:19" ht="15.75" customHeight="1" x14ac:dyDescent="0.2">
      <c r="A91" s="18"/>
      <c r="B91" s="6" t="s">
        <v>87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S91">
        <v>8</v>
      </c>
    </row>
    <row r="92" spans="1:19" ht="15.75" customHeight="1" x14ac:dyDescent="0.2">
      <c r="A92" s="18"/>
      <c r="B92" s="6" t="s">
        <v>88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S92">
        <v>8</v>
      </c>
    </row>
    <row r="93" spans="1:19" ht="15.75" customHeight="1" x14ac:dyDescent="0.2">
      <c r="A93" s="18"/>
      <c r="B93" s="6" t="s">
        <v>89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S93">
        <v>8</v>
      </c>
    </row>
    <row r="94" spans="1:19" ht="15.75" customHeight="1" x14ac:dyDescent="0.2">
      <c r="A94" s="18" t="s">
        <v>90</v>
      </c>
      <c r="B94" s="6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9" ht="15.75" customHeight="1" x14ac:dyDescent="0.25">
      <c r="A95" s="26"/>
      <c r="B95" s="6"/>
      <c r="C95" s="12"/>
      <c r="D95" s="12"/>
      <c r="E95" s="12"/>
      <c r="F95" s="27"/>
      <c r="G95" s="12"/>
      <c r="H95" s="12"/>
      <c r="I95" s="12"/>
      <c r="J95" s="55"/>
      <c r="K95" s="52"/>
      <c r="L95" s="52"/>
      <c r="M95" s="52"/>
      <c r="N95" s="52"/>
      <c r="O95" s="53"/>
    </row>
    <row r="96" spans="1:19" ht="15.75" customHeight="1" x14ac:dyDescent="0.25">
      <c r="A96" s="26"/>
      <c r="B96" s="6" t="s">
        <v>91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9" ht="15.75" customHeight="1" x14ac:dyDescent="0.25">
      <c r="A97" s="26"/>
      <c r="B97" s="6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9" ht="15.75" customHeight="1" x14ac:dyDescent="0.25">
      <c r="A98" s="26"/>
      <c r="B98" s="28"/>
      <c r="C98" s="29"/>
      <c r="D98" s="29"/>
      <c r="E98" s="29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9" ht="15.75" customHeight="1" x14ac:dyDescent="0.25">
      <c r="A99" s="26"/>
      <c r="B99" s="6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9" ht="15.75" customHeight="1" x14ac:dyDescent="0.25">
      <c r="A100" s="26"/>
      <c r="B100" s="6"/>
      <c r="C100" s="12"/>
      <c r="D100" s="12"/>
      <c r="E100" s="12"/>
      <c r="F100" s="12"/>
      <c r="G100" s="12"/>
      <c r="H100" s="12"/>
      <c r="I100" s="12"/>
      <c r="J100" s="30"/>
      <c r="K100" s="30"/>
      <c r="L100" s="30"/>
      <c r="M100" s="30"/>
      <c r="N100" s="30"/>
      <c r="O100" s="30"/>
    </row>
    <row r="101" spans="1:19" ht="15.75" customHeight="1" x14ac:dyDescent="0.25">
      <c r="A101" s="26"/>
      <c r="B101" s="6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9" ht="15.75" customHeight="1" x14ac:dyDescent="0.25">
      <c r="A102" s="26"/>
      <c r="B102" s="2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1:19" ht="15.75" customHeight="1" x14ac:dyDescent="0.25">
      <c r="A103" s="31"/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1:19" ht="15.75" customHeight="1" x14ac:dyDescent="0.25">
      <c r="A104" s="31"/>
      <c r="B104" s="2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1:19" ht="15.75" customHeight="1" x14ac:dyDescent="0.25">
      <c r="A105" s="31"/>
      <c r="B105" s="26" t="s">
        <v>92</v>
      </c>
      <c r="C105" s="32">
        <f t="shared" ref="C105:O105" si="54">SUM(C89,C82,C77,C71,C50,C37,C34,C29,C24,C13)</f>
        <v>0</v>
      </c>
      <c r="D105" s="32">
        <f t="shared" si="54"/>
        <v>0</v>
      </c>
      <c r="E105" s="32">
        <f t="shared" si="54"/>
        <v>0</v>
      </c>
      <c r="F105" s="32">
        <f t="shared" si="54"/>
        <v>0</v>
      </c>
      <c r="G105" s="32">
        <f t="shared" si="54"/>
        <v>0</v>
      </c>
      <c r="H105" s="32">
        <f t="shared" si="54"/>
        <v>0</v>
      </c>
      <c r="I105" s="32">
        <f t="shared" si="54"/>
        <v>0</v>
      </c>
      <c r="J105" s="32">
        <f t="shared" si="54"/>
        <v>0</v>
      </c>
      <c r="K105" s="32">
        <f t="shared" si="54"/>
        <v>0</v>
      </c>
      <c r="L105" s="32">
        <f t="shared" si="54"/>
        <v>0</v>
      </c>
      <c r="M105" s="32">
        <f t="shared" si="54"/>
        <v>0</v>
      </c>
      <c r="N105" s="32">
        <f t="shared" si="54"/>
        <v>0</v>
      </c>
      <c r="O105" s="32">
        <f t="shared" si="54"/>
        <v>0</v>
      </c>
    </row>
    <row r="106" spans="1:19" ht="15.75" customHeight="1" x14ac:dyDescent="0.25">
      <c r="A106" s="31"/>
      <c r="B106" s="26" t="s">
        <v>93</v>
      </c>
      <c r="C106" s="27"/>
      <c r="D106" s="27"/>
      <c r="E106" s="32">
        <f>SUM(C106:D106)</f>
        <v>0</v>
      </c>
      <c r="F106" s="27"/>
      <c r="G106" s="27"/>
      <c r="H106" s="32">
        <f>SUM(F106:G106)</f>
        <v>0</v>
      </c>
      <c r="I106" s="27"/>
      <c r="J106" s="27"/>
      <c r="K106" s="32">
        <f>SUM(I106:J106)</f>
        <v>0</v>
      </c>
      <c r="L106" s="27"/>
      <c r="M106" s="27"/>
      <c r="N106" s="32">
        <f>SUM(L106:M106)</f>
        <v>0</v>
      </c>
      <c r="O106" s="5">
        <f>SUM(N106,K106,H106,E106)</f>
        <v>0</v>
      </c>
      <c r="S106">
        <v>8</v>
      </c>
    </row>
    <row r="107" spans="1:19" ht="15.75" customHeight="1" x14ac:dyDescent="0.25">
      <c r="A107" s="56" t="s">
        <v>94</v>
      </c>
      <c r="B107" s="53"/>
      <c r="C107" s="27">
        <f t="shared" ref="C107:O107" si="55">SUM(C105:C106)</f>
        <v>0</v>
      </c>
      <c r="D107" s="27">
        <f t="shared" si="55"/>
        <v>0</v>
      </c>
      <c r="E107" s="27">
        <f t="shared" si="55"/>
        <v>0</v>
      </c>
      <c r="F107" s="27">
        <f t="shared" si="55"/>
        <v>0</v>
      </c>
      <c r="G107" s="27">
        <f t="shared" si="55"/>
        <v>0</v>
      </c>
      <c r="H107" s="27">
        <f t="shared" si="55"/>
        <v>0</v>
      </c>
      <c r="I107" s="27">
        <f t="shared" si="55"/>
        <v>0</v>
      </c>
      <c r="J107" s="27">
        <f t="shared" si="55"/>
        <v>0</v>
      </c>
      <c r="K107" s="27">
        <f t="shared" si="55"/>
        <v>0</v>
      </c>
      <c r="L107" s="27">
        <f t="shared" si="55"/>
        <v>0</v>
      </c>
      <c r="M107" s="27">
        <f t="shared" si="55"/>
        <v>0</v>
      </c>
      <c r="N107" s="27">
        <f t="shared" si="55"/>
        <v>0</v>
      </c>
      <c r="O107" s="27">
        <f t="shared" si="55"/>
        <v>0</v>
      </c>
    </row>
    <row r="108" spans="1:19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9" ht="15.75" customHeight="1" x14ac:dyDescent="0.2">
      <c r="A109" s="49" t="s">
        <v>3</v>
      </c>
      <c r="B109" s="49" t="s">
        <v>4</v>
      </c>
      <c r="C109" s="51" t="s">
        <v>5</v>
      </c>
      <c r="D109" s="52"/>
      <c r="E109" s="53"/>
      <c r="F109" s="54" t="s">
        <v>6</v>
      </c>
      <c r="G109" s="52"/>
      <c r="H109" s="53"/>
      <c r="I109" s="54" t="s">
        <v>7</v>
      </c>
      <c r="J109" s="52"/>
      <c r="K109" s="53"/>
      <c r="L109" s="54" t="s">
        <v>8</v>
      </c>
      <c r="M109" s="52"/>
      <c r="N109" s="53"/>
      <c r="O109" s="57" t="s">
        <v>9</v>
      </c>
    </row>
    <row r="110" spans="1:19" ht="15.75" customHeight="1" x14ac:dyDescent="0.2">
      <c r="A110" s="50"/>
      <c r="B110" s="50"/>
      <c r="C110" s="5" t="s">
        <v>10</v>
      </c>
      <c r="D110" s="5" t="s">
        <v>11</v>
      </c>
      <c r="E110" s="5" t="s">
        <v>9</v>
      </c>
      <c r="F110" s="5" t="s">
        <v>10</v>
      </c>
      <c r="G110" s="5" t="s">
        <v>11</v>
      </c>
      <c r="H110" s="5" t="s">
        <v>9</v>
      </c>
      <c r="I110" s="5" t="s">
        <v>10</v>
      </c>
      <c r="J110" s="5" t="s">
        <v>11</v>
      </c>
      <c r="K110" s="5" t="s">
        <v>9</v>
      </c>
      <c r="L110" s="5" t="s">
        <v>10</v>
      </c>
      <c r="M110" s="5" t="s">
        <v>11</v>
      </c>
      <c r="N110" s="5" t="s">
        <v>9</v>
      </c>
      <c r="O110" s="50"/>
    </row>
    <row r="111" spans="1:19" ht="15.75" customHeight="1" x14ac:dyDescent="0.25">
      <c r="A111" s="34">
        <v>1</v>
      </c>
      <c r="B111" s="35" t="s">
        <v>95</v>
      </c>
      <c r="C111" s="36">
        <f t="shared" ref="C111:D111" si="56">C13</f>
        <v>0</v>
      </c>
      <c r="D111" s="36">
        <f t="shared" si="56"/>
        <v>0</v>
      </c>
      <c r="E111" s="36">
        <f t="shared" ref="E111:E115" si="57">SUM(C111:D111)</f>
        <v>0</v>
      </c>
      <c r="F111" s="36">
        <f t="shared" ref="F111:G111" si="58">F13</f>
        <v>0</v>
      </c>
      <c r="G111" s="36">
        <f t="shared" si="58"/>
        <v>0</v>
      </c>
      <c r="H111" s="36">
        <f t="shared" ref="H111:H115" si="59">SUM(F111:G111)</f>
        <v>0</v>
      </c>
      <c r="I111" s="36">
        <f t="shared" ref="I111:J111" si="60">I13</f>
        <v>0</v>
      </c>
      <c r="J111" s="36">
        <f t="shared" si="60"/>
        <v>0</v>
      </c>
      <c r="K111" s="36">
        <f t="shared" ref="K111:K115" si="61">SUM(I111:J111)</f>
        <v>0</v>
      </c>
      <c r="L111" s="36">
        <f t="shared" ref="L111:M111" si="62">L13</f>
        <v>0</v>
      </c>
      <c r="M111" s="36">
        <f t="shared" si="62"/>
        <v>0</v>
      </c>
      <c r="N111" s="36">
        <f t="shared" ref="N111:N115" si="63">SUM(L111:M111)</f>
        <v>0</v>
      </c>
      <c r="O111" s="36">
        <f t="shared" ref="O111:O115" si="64">E111+H111+K111+N111</f>
        <v>0</v>
      </c>
    </row>
    <row r="112" spans="1:19" ht="15.75" customHeight="1" x14ac:dyDescent="0.25">
      <c r="A112" s="37">
        <v>2</v>
      </c>
      <c r="B112" s="35" t="s">
        <v>96</v>
      </c>
      <c r="C112" s="36">
        <f t="shared" ref="C112:D112" si="65">C24</f>
        <v>0</v>
      </c>
      <c r="D112" s="36">
        <f t="shared" si="65"/>
        <v>0</v>
      </c>
      <c r="E112" s="36">
        <f t="shared" si="57"/>
        <v>0</v>
      </c>
      <c r="F112" s="36">
        <f t="shared" ref="F112:G112" si="66">F24</f>
        <v>0</v>
      </c>
      <c r="G112" s="36">
        <f t="shared" si="66"/>
        <v>0</v>
      </c>
      <c r="H112" s="36">
        <f t="shared" si="59"/>
        <v>0</v>
      </c>
      <c r="I112" s="36">
        <f t="shared" ref="I112:J112" si="67">I24</f>
        <v>0</v>
      </c>
      <c r="J112" s="36">
        <f t="shared" si="67"/>
        <v>0</v>
      </c>
      <c r="K112" s="36">
        <f t="shared" si="61"/>
        <v>0</v>
      </c>
      <c r="L112" s="36">
        <f t="shared" ref="L112:M112" si="68">L24</f>
        <v>0</v>
      </c>
      <c r="M112" s="36">
        <f t="shared" si="68"/>
        <v>0</v>
      </c>
      <c r="N112" s="36">
        <f t="shared" si="63"/>
        <v>0</v>
      </c>
      <c r="O112" s="36">
        <f t="shared" si="64"/>
        <v>0</v>
      </c>
    </row>
    <row r="113" spans="1:20" ht="15.75" customHeight="1" x14ac:dyDescent="0.25">
      <c r="A113" s="37">
        <v>3</v>
      </c>
      <c r="B113" s="35" t="s">
        <v>97</v>
      </c>
      <c r="C113" s="36">
        <f t="shared" ref="C113:D113" si="69">C37+C50</f>
        <v>0</v>
      </c>
      <c r="D113" s="36">
        <f t="shared" si="69"/>
        <v>0</v>
      </c>
      <c r="E113" s="36">
        <f t="shared" si="57"/>
        <v>0</v>
      </c>
      <c r="F113" s="36">
        <f t="shared" ref="F113:G113" si="70">F37+F50</f>
        <v>0</v>
      </c>
      <c r="G113" s="36">
        <f t="shared" si="70"/>
        <v>0</v>
      </c>
      <c r="H113" s="36">
        <f t="shared" si="59"/>
        <v>0</v>
      </c>
      <c r="I113" s="36">
        <f t="shared" ref="I113:J113" si="71">I37+I50</f>
        <v>0</v>
      </c>
      <c r="J113" s="36">
        <f t="shared" si="71"/>
        <v>0</v>
      </c>
      <c r="K113" s="36">
        <f t="shared" si="61"/>
        <v>0</v>
      </c>
      <c r="L113" s="36">
        <f t="shared" ref="L113:M113" si="72">L37+L50</f>
        <v>0</v>
      </c>
      <c r="M113" s="36">
        <f t="shared" si="72"/>
        <v>0</v>
      </c>
      <c r="N113" s="36">
        <f t="shared" si="63"/>
        <v>0</v>
      </c>
      <c r="O113" s="36">
        <f t="shared" si="64"/>
        <v>0</v>
      </c>
    </row>
    <row r="114" spans="1:20" ht="15.75" customHeight="1" x14ac:dyDescent="0.25">
      <c r="A114" s="37">
        <v>4</v>
      </c>
      <c r="B114" s="35" t="s">
        <v>98</v>
      </c>
      <c r="C114" s="36">
        <f t="shared" ref="C114:D114" si="73">C29</f>
        <v>0</v>
      </c>
      <c r="D114" s="36">
        <f t="shared" si="73"/>
        <v>0</v>
      </c>
      <c r="E114" s="36">
        <f t="shared" si="57"/>
        <v>0</v>
      </c>
      <c r="F114" s="36">
        <f t="shared" ref="F114:G114" si="74">F29</f>
        <v>0</v>
      </c>
      <c r="G114" s="36">
        <f t="shared" si="74"/>
        <v>0</v>
      </c>
      <c r="H114" s="36">
        <f t="shared" si="59"/>
        <v>0</v>
      </c>
      <c r="I114" s="36">
        <f t="shared" ref="I114:J114" si="75">I29</f>
        <v>0</v>
      </c>
      <c r="J114" s="36">
        <f t="shared" si="75"/>
        <v>0</v>
      </c>
      <c r="K114" s="36">
        <f t="shared" si="61"/>
        <v>0</v>
      </c>
      <c r="L114" s="36">
        <f t="shared" ref="L114:M114" si="76">L29</f>
        <v>0</v>
      </c>
      <c r="M114" s="36">
        <f t="shared" si="76"/>
        <v>0</v>
      </c>
      <c r="N114" s="36">
        <f t="shared" si="63"/>
        <v>0</v>
      </c>
      <c r="O114" s="36">
        <f t="shared" si="64"/>
        <v>0</v>
      </c>
    </row>
    <row r="115" spans="1:20" ht="15.75" customHeight="1" x14ac:dyDescent="0.25">
      <c r="A115" s="37">
        <v>5</v>
      </c>
      <c r="B115" s="35" t="s">
        <v>99</v>
      </c>
      <c r="C115" s="36">
        <f t="shared" ref="C115:D115" si="77">C34+C71+C77+C82+C89</f>
        <v>0</v>
      </c>
      <c r="D115" s="36">
        <f t="shared" si="77"/>
        <v>0</v>
      </c>
      <c r="E115" s="36">
        <f t="shared" si="57"/>
        <v>0</v>
      </c>
      <c r="F115" s="36">
        <f t="shared" ref="F115:G115" si="78">F34+F71+F77+F82+F89</f>
        <v>0</v>
      </c>
      <c r="G115" s="36">
        <f t="shared" si="78"/>
        <v>0</v>
      </c>
      <c r="H115" s="36">
        <f t="shared" si="59"/>
        <v>0</v>
      </c>
      <c r="I115" s="36">
        <f t="shared" ref="I115:J115" si="79">I34+I71+I77+I82+I89</f>
        <v>0</v>
      </c>
      <c r="J115" s="36">
        <f t="shared" si="79"/>
        <v>0</v>
      </c>
      <c r="K115" s="36">
        <f t="shared" si="61"/>
        <v>0</v>
      </c>
      <c r="L115" s="36">
        <f t="shared" ref="L115:M115" si="80">L34+L71+L77+L82+L89</f>
        <v>0</v>
      </c>
      <c r="M115" s="36">
        <f t="shared" si="80"/>
        <v>0</v>
      </c>
      <c r="N115" s="36">
        <f t="shared" si="63"/>
        <v>0</v>
      </c>
      <c r="O115" s="36">
        <f t="shared" si="64"/>
        <v>0</v>
      </c>
    </row>
    <row r="116" spans="1:20" ht="15.75" customHeight="1" x14ac:dyDescent="0.25">
      <c r="A116" s="37"/>
      <c r="B116" s="35" t="s">
        <v>100</v>
      </c>
      <c r="C116" s="37" t="s">
        <v>101</v>
      </c>
      <c r="D116" s="37">
        <f t="shared" ref="D116:O116" si="81">SUM(D111:D115)</f>
        <v>0</v>
      </c>
      <c r="E116" s="37">
        <f t="shared" si="81"/>
        <v>0</v>
      </c>
      <c r="F116" s="37">
        <f t="shared" si="81"/>
        <v>0</v>
      </c>
      <c r="G116" s="37">
        <f t="shared" si="81"/>
        <v>0</v>
      </c>
      <c r="H116" s="37">
        <f t="shared" si="81"/>
        <v>0</v>
      </c>
      <c r="I116" s="37">
        <f t="shared" si="81"/>
        <v>0</v>
      </c>
      <c r="J116" s="37">
        <f t="shared" si="81"/>
        <v>0</v>
      </c>
      <c r="K116" s="37">
        <f t="shared" si="81"/>
        <v>0</v>
      </c>
      <c r="L116" s="37">
        <f t="shared" si="81"/>
        <v>0</v>
      </c>
      <c r="M116" s="37">
        <f t="shared" si="81"/>
        <v>0</v>
      </c>
      <c r="N116" s="37">
        <f t="shared" si="81"/>
        <v>0</v>
      </c>
      <c r="O116" s="35">
        <f t="shared" si="81"/>
        <v>0</v>
      </c>
      <c r="S116">
        <f>5*8</f>
        <v>40</v>
      </c>
    </row>
    <row r="117" spans="1:20" ht="15.75" customHeight="1" x14ac:dyDescent="0.2"/>
    <row r="118" spans="1:20" ht="15.75" customHeight="1" x14ac:dyDescent="0.2">
      <c r="S118">
        <f>SUM(S5:S116)</f>
        <v>584</v>
      </c>
      <c r="T118" s="38" t="s">
        <v>103</v>
      </c>
    </row>
    <row r="119" spans="1:20" ht="15.75" customHeight="1" x14ac:dyDescent="0.2"/>
    <row r="120" spans="1:20" ht="15.75" customHeight="1" x14ac:dyDescent="0.2"/>
    <row r="121" spans="1:20" ht="15.75" customHeight="1" x14ac:dyDescent="0.2"/>
    <row r="122" spans="1:20" ht="15.75" customHeight="1" x14ac:dyDescent="0.2"/>
    <row r="123" spans="1:20" ht="15.75" customHeight="1" x14ac:dyDescent="0.2"/>
    <row r="124" spans="1:20" ht="15.75" customHeight="1" x14ac:dyDescent="0.2"/>
    <row r="125" spans="1:20" ht="15.75" customHeight="1" x14ac:dyDescent="0.2"/>
    <row r="126" spans="1:20" ht="15.75" customHeight="1" x14ac:dyDescent="0.2"/>
    <row r="127" spans="1:20" ht="15.75" customHeight="1" x14ac:dyDescent="0.2"/>
    <row r="128" spans="1:20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109:N109"/>
    <mergeCell ref="O109:O110"/>
    <mergeCell ref="A71:B71"/>
    <mergeCell ref="A77:B77"/>
    <mergeCell ref="A82:B82"/>
    <mergeCell ref="J95:O95"/>
    <mergeCell ref="A107:B107"/>
    <mergeCell ref="A109:A110"/>
    <mergeCell ref="B109:B110"/>
    <mergeCell ref="C109:E109"/>
    <mergeCell ref="F109:H109"/>
    <mergeCell ref="I109:K109"/>
    <mergeCell ref="A50:B50"/>
    <mergeCell ref="A1:O1"/>
    <mergeCell ref="C2:G2"/>
    <mergeCell ref="C3:G3"/>
    <mergeCell ref="A5:A6"/>
    <mergeCell ref="B5:B6"/>
    <mergeCell ref="C5:E5"/>
    <mergeCell ref="F5:H5"/>
    <mergeCell ref="I5:K5"/>
    <mergeCell ref="L5:N5"/>
    <mergeCell ref="O5:O6"/>
    <mergeCell ref="A13:B13"/>
    <mergeCell ref="A24:B24"/>
    <mergeCell ref="A29:B29"/>
    <mergeCell ref="A34:B34"/>
    <mergeCell ref="A37:B37"/>
  </mergeCells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A2C0-8A9A-4915-8B7C-3D707BCF5644}">
  <dimension ref="A1:T989"/>
  <sheetViews>
    <sheetView tabSelected="1" topLeftCell="B73" zoomScale="70" zoomScaleNormal="70" workbookViewId="0">
      <selection activeCell="B83" sqref="B83"/>
    </sheetView>
  </sheetViews>
  <sheetFormatPr defaultColWidth="12.625" defaultRowHeight="15" customHeight="1" x14ac:dyDescent="0.2"/>
  <cols>
    <col min="1" max="1" width="7.625" customWidth="1"/>
    <col min="2" max="2" width="56.875" customWidth="1"/>
    <col min="3" max="26" width="7.625" customWidth="1"/>
  </cols>
  <sheetData>
    <row r="1" spans="1:19" ht="20.25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9" ht="18" x14ac:dyDescent="0.25">
      <c r="A2" s="1" t="s">
        <v>1</v>
      </c>
      <c r="B2" s="2"/>
      <c r="C2" s="48"/>
      <c r="D2" s="47"/>
      <c r="E2" s="47"/>
      <c r="F2" s="47"/>
      <c r="G2" s="47"/>
      <c r="H2" s="3"/>
      <c r="I2" s="3"/>
      <c r="J2" s="3"/>
      <c r="K2" s="3"/>
      <c r="L2" s="3"/>
      <c r="M2" s="3"/>
      <c r="N2" s="3"/>
      <c r="O2" s="3"/>
    </row>
    <row r="3" spans="1:19" ht="18" x14ac:dyDescent="0.25">
      <c r="A3" s="1" t="s">
        <v>104</v>
      </c>
      <c r="B3" s="2"/>
      <c r="C3" s="48"/>
      <c r="D3" s="47"/>
      <c r="E3" s="47"/>
      <c r="F3" s="47"/>
      <c r="G3" s="47"/>
      <c r="H3" s="3"/>
      <c r="I3" s="3"/>
      <c r="J3" s="3"/>
      <c r="K3" s="3"/>
      <c r="L3" s="3"/>
      <c r="M3" s="3"/>
      <c r="N3" s="3"/>
      <c r="O3" s="3"/>
    </row>
    <row r="4" spans="1:19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9" ht="15.75" x14ac:dyDescent="0.2">
      <c r="A5" s="49" t="s">
        <v>3</v>
      </c>
      <c r="B5" s="49" t="s">
        <v>4</v>
      </c>
      <c r="C5" s="51" t="s">
        <v>5</v>
      </c>
      <c r="D5" s="52"/>
      <c r="E5" s="53"/>
      <c r="F5" s="54" t="s">
        <v>6</v>
      </c>
      <c r="G5" s="52"/>
      <c r="H5" s="53"/>
      <c r="I5" s="54" t="s">
        <v>7</v>
      </c>
      <c r="J5" s="52"/>
      <c r="K5" s="53"/>
      <c r="L5" s="54" t="s">
        <v>8</v>
      </c>
      <c r="M5" s="52"/>
      <c r="N5" s="53"/>
      <c r="O5" s="49" t="s">
        <v>9</v>
      </c>
    </row>
    <row r="6" spans="1:19" ht="15.75" x14ac:dyDescent="0.2">
      <c r="A6" s="50"/>
      <c r="B6" s="50"/>
      <c r="C6" s="5" t="s">
        <v>10</v>
      </c>
      <c r="D6" s="5" t="s">
        <v>11</v>
      </c>
      <c r="E6" s="5" t="s">
        <v>9</v>
      </c>
      <c r="F6" s="5" t="s">
        <v>10</v>
      </c>
      <c r="G6" s="5" t="s">
        <v>11</v>
      </c>
      <c r="H6" s="5" t="s">
        <v>9</v>
      </c>
      <c r="I6" s="5" t="s">
        <v>10</v>
      </c>
      <c r="J6" s="5" t="s">
        <v>11</v>
      </c>
      <c r="K6" s="5" t="s">
        <v>9</v>
      </c>
      <c r="L6" s="5" t="s">
        <v>10</v>
      </c>
      <c r="M6" s="5" t="s">
        <v>11</v>
      </c>
      <c r="N6" s="5" t="s">
        <v>9</v>
      </c>
      <c r="O6" s="50"/>
    </row>
    <row r="7" spans="1:19" ht="15.75" x14ac:dyDescent="0.2">
      <c r="A7" s="6"/>
      <c r="B7" s="7" t="s">
        <v>12</v>
      </c>
      <c r="C7" s="40"/>
      <c r="D7" s="40"/>
      <c r="E7" s="9">
        <f t="shared" ref="E7:E12" si="0">SUM(C7:D7)</f>
        <v>0</v>
      </c>
      <c r="F7" s="42"/>
      <c r="G7" s="42"/>
      <c r="H7" s="9">
        <f t="shared" ref="H7:H12" si="1">SUM(F7:G7)</f>
        <v>0</v>
      </c>
      <c r="I7" s="41"/>
      <c r="J7" s="41"/>
      <c r="K7" s="9">
        <f t="shared" ref="K7:K12" si="2">SUM(I7:J7)</f>
        <v>0</v>
      </c>
      <c r="L7" s="41"/>
      <c r="M7" s="41"/>
      <c r="N7" s="9">
        <f t="shared" ref="N7:N12" si="3">SUM(L7:M7)</f>
        <v>0</v>
      </c>
      <c r="O7" s="9">
        <f t="shared" ref="O7:O13" si="4">SUM(N7,K7,H7,E7)</f>
        <v>0</v>
      </c>
    </row>
    <row r="8" spans="1:19" ht="15.75" x14ac:dyDescent="0.2">
      <c r="A8" s="12">
        <v>1</v>
      </c>
      <c r="B8" s="13" t="s">
        <v>13</v>
      </c>
      <c r="C8" s="41">
        <v>4</v>
      </c>
      <c r="D8" s="41">
        <v>17</v>
      </c>
      <c r="E8" s="14">
        <f t="shared" si="0"/>
        <v>21</v>
      </c>
      <c r="F8" s="41">
        <v>9</v>
      </c>
      <c r="G8" s="41">
        <v>8</v>
      </c>
      <c r="H8" s="14">
        <f t="shared" si="1"/>
        <v>17</v>
      </c>
      <c r="I8" s="41">
        <v>2</v>
      </c>
      <c r="J8" s="41"/>
      <c r="K8" s="14">
        <f t="shared" si="2"/>
        <v>2</v>
      </c>
      <c r="L8" s="41">
        <v>21</v>
      </c>
      <c r="M8" s="41">
        <v>8</v>
      </c>
      <c r="N8" s="9">
        <f t="shared" si="3"/>
        <v>29</v>
      </c>
      <c r="O8" s="9">
        <f t="shared" si="4"/>
        <v>69</v>
      </c>
    </row>
    <row r="9" spans="1:19" ht="15.75" x14ac:dyDescent="0.2">
      <c r="A9" s="12">
        <v>2</v>
      </c>
      <c r="B9" s="13" t="s">
        <v>14</v>
      </c>
      <c r="C9" s="41">
        <v>4</v>
      </c>
      <c r="D9" s="41"/>
      <c r="E9" s="9">
        <f t="shared" si="0"/>
        <v>4</v>
      </c>
      <c r="F9" s="41"/>
      <c r="G9" s="41"/>
      <c r="H9" s="9">
        <f t="shared" si="1"/>
        <v>0</v>
      </c>
      <c r="I9" s="41"/>
      <c r="J9" s="41">
        <v>1</v>
      </c>
      <c r="K9" s="9">
        <f t="shared" si="2"/>
        <v>1</v>
      </c>
      <c r="L9" s="41">
        <v>3</v>
      </c>
      <c r="M9" s="41"/>
      <c r="N9" s="9">
        <f t="shared" si="3"/>
        <v>3</v>
      </c>
      <c r="O9" s="9">
        <f t="shared" si="4"/>
        <v>8</v>
      </c>
    </row>
    <row r="10" spans="1:19" ht="15.75" x14ac:dyDescent="0.2">
      <c r="A10" s="12">
        <v>3</v>
      </c>
      <c r="B10" s="13" t="s">
        <v>15</v>
      </c>
      <c r="C10" s="41">
        <v>3</v>
      </c>
      <c r="D10" s="41">
        <v>3</v>
      </c>
      <c r="E10" s="9">
        <f t="shared" si="0"/>
        <v>6</v>
      </c>
      <c r="F10" s="41">
        <v>8</v>
      </c>
      <c r="G10" s="41">
        <v>8</v>
      </c>
      <c r="H10" s="9">
        <f t="shared" si="1"/>
        <v>16</v>
      </c>
      <c r="I10" s="41">
        <v>5</v>
      </c>
      <c r="J10" s="41">
        <v>9</v>
      </c>
      <c r="K10" s="9">
        <f t="shared" si="2"/>
        <v>14</v>
      </c>
      <c r="L10" s="41">
        <v>1</v>
      </c>
      <c r="M10" s="41"/>
      <c r="N10" s="9">
        <f t="shared" si="3"/>
        <v>1</v>
      </c>
      <c r="O10" s="9">
        <f t="shared" si="4"/>
        <v>37</v>
      </c>
    </row>
    <row r="11" spans="1:19" ht="15.75" x14ac:dyDescent="0.2">
      <c r="A11" s="12">
        <v>4</v>
      </c>
      <c r="B11" s="13" t="s">
        <v>16</v>
      </c>
      <c r="C11" s="41"/>
      <c r="D11" s="41">
        <v>1</v>
      </c>
      <c r="E11" s="9">
        <f t="shared" si="0"/>
        <v>1</v>
      </c>
      <c r="F11" s="41"/>
      <c r="G11" s="41"/>
      <c r="H11" s="9">
        <f t="shared" si="1"/>
        <v>0</v>
      </c>
      <c r="I11" s="41"/>
      <c r="J11" s="41"/>
      <c r="K11" s="9">
        <f t="shared" si="2"/>
        <v>0</v>
      </c>
      <c r="L11" s="41"/>
      <c r="M11" s="41">
        <v>1</v>
      </c>
      <c r="N11" s="9">
        <f t="shared" si="3"/>
        <v>1</v>
      </c>
      <c r="O11" s="9">
        <f t="shared" si="4"/>
        <v>2</v>
      </c>
    </row>
    <row r="12" spans="1:19" ht="15.75" x14ac:dyDescent="0.2">
      <c r="A12" s="12">
        <v>5</v>
      </c>
      <c r="B12" s="13" t="s">
        <v>17</v>
      </c>
      <c r="C12" s="41"/>
      <c r="D12" s="41"/>
      <c r="E12" s="9">
        <f t="shared" si="0"/>
        <v>0</v>
      </c>
      <c r="F12" s="41"/>
      <c r="G12" s="41">
        <v>2</v>
      </c>
      <c r="H12" s="9">
        <f t="shared" si="1"/>
        <v>2</v>
      </c>
      <c r="I12" s="41"/>
      <c r="J12" s="41">
        <v>1</v>
      </c>
      <c r="K12" s="9">
        <f t="shared" si="2"/>
        <v>1</v>
      </c>
      <c r="L12" s="41">
        <v>1</v>
      </c>
      <c r="M12" s="41">
        <v>2</v>
      </c>
      <c r="N12" s="9">
        <f t="shared" si="3"/>
        <v>3</v>
      </c>
      <c r="O12" s="9">
        <f t="shared" si="4"/>
        <v>6</v>
      </c>
    </row>
    <row r="13" spans="1:19" ht="15.75" x14ac:dyDescent="0.2">
      <c r="A13" s="51" t="s">
        <v>18</v>
      </c>
      <c r="B13" s="53"/>
      <c r="C13" s="5">
        <f t="shared" ref="C13:N13" si="5">SUM(C7:C12)</f>
        <v>11</v>
      </c>
      <c r="D13" s="5">
        <f t="shared" si="5"/>
        <v>21</v>
      </c>
      <c r="E13" s="5">
        <f t="shared" si="5"/>
        <v>32</v>
      </c>
      <c r="F13" s="5">
        <f t="shared" si="5"/>
        <v>17</v>
      </c>
      <c r="G13" s="5">
        <f t="shared" si="5"/>
        <v>18</v>
      </c>
      <c r="H13" s="5">
        <f t="shared" si="5"/>
        <v>35</v>
      </c>
      <c r="I13" s="5">
        <f t="shared" si="5"/>
        <v>7</v>
      </c>
      <c r="J13" s="5">
        <f t="shared" si="5"/>
        <v>11</v>
      </c>
      <c r="K13" s="5">
        <f t="shared" si="5"/>
        <v>18</v>
      </c>
      <c r="L13" s="5">
        <f t="shared" si="5"/>
        <v>26</v>
      </c>
      <c r="M13" s="5">
        <f t="shared" si="5"/>
        <v>11</v>
      </c>
      <c r="N13" s="5">
        <f t="shared" si="5"/>
        <v>37</v>
      </c>
      <c r="O13" s="5">
        <f t="shared" si="4"/>
        <v>122</v>
      </c>
      <c r="S13">
        <f>5*8</f>
        <v>40</v>
      </c>
    </row>
    <row r="14" spans="1:19" ht="15.75" x14ac:dyDescent="0.2">
      <c r="A14" s="6"/>
      <c r="B14" s="7" t="s">
        <v>19</v>
      </c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9" ht="15.75" x14ac:dyDescent="0.2">
      <c r="A15" s="12">
        <v>1</v>
      </c>
      <c r="B15" s="13" t="s">
        <v>20</v>
      </c>
      <c r="C15" s="41">
        <v>4</v>
      </c>
      <c r="D15" s="41">
        <v>14</v>
      </c>
      <c r="E15" s="43">
        <f t="shared" ref="E15:E23" si="6">SUM(C15:D15)</f>
        <v>18</v>
      </c>
      <c r="F15" s="41">
        <v>18</v>
      </c>
      <c r="G15" s="41">
        <v>39</v>
      </c>
      <c r="H15" s="43">
        <f t="shared" ref="H15:H23" si="7">SUM(F15:G15)</f>
        <v>57</v>
      </c>
      <c r="I15" s="41">
        <v>13</v>
      </c>
      <c r="J15" s="41">
        <v>27</v>
      </c>
      <c r="K15" s="43">
        <f t="shared" ref="K15:K23" si="8">SUM(I15:J15)</f>
        <v>40</v>
      </c>
      <c r="L15" s="41"/>
      <c r="M15" s="41"/>
      <c r="N15" s="9">
        <f t="shared" ref="N15:N23" si="9">SUM(L15:M15)</f>
        <v>0</v>
      </c>
      <c r="O15" s="14">
        <f t="shared" ref="O15:O24" si="10">SUM(N15,K15,H15,E15)</f>
        <v>115</v>
      </c>
    </row>
    <row r="16" spans="1:19" ht="15.75" x14ac:dyDescent="0.2">
      <c r="A16" s="12">
        <v>2</v>
      </c>
      <c r="B16" s="13" t="s">
        <v>21</v>
      </c>
      <c r="C16" s="41">
        <v>9</v>
      </c>
      <c r="D16" s="44">
        <v>28</v>
      </c>
      <c r="E16" s="43">
        <f t="shared" si="6"/>
        <v>37</v>
      </c>
      <c r="F16" s="41">
        <v>75</v>
      </c>
      <c r="G16" s="41">
        <v>118</v>
      </c>
      <c r="H16" s="43">
        <f t="shared" si="7"/>
        <v>193</v>
      </c>
      <c r="I16" s="41">
        <v>77</v>
      </c>
      <c r="J16" s="41">
        <v>113</v>
      </c>
      <c r="K16" s="43">
        <f t="shared" si="8"/>
        <v>190</v>
      </c>
      <c r="L16" s="41"/>
      <c r="M16" s="41"/>
      <c r="N16" s="9">
        <f t="shared" si="9"/>
        <v>0</v>
      </c>
      <c r="O16" s="14">
        <f t="shared" si="10"/>
        <v>420</v>
      </c>
    </row>
    <row r="17" spans="1:19" ht="15.75" x14ac:dyDescent="0.2">
      <c r="A17" s="12">
        <v>3</v>
      </c>
      <c r="B17" s="13" t="s">
        <v>22</v>
      </c>
      <c r="C17" s="41"/>
      <c r="D17" s="44"/>
      <c r="E17" s="43">
        <f t="shared" si="6"/>
        <v>0</v>
      </c>
      <c r="F17" s="41"/>
      <c r="G17" s="41">
        <v>2</v>
      </c>
      <c r="H17" s="43">
        <f t="shared" si="7"/>
        <v>2</v>
      </c>
      <c r="I17" s="41"/>
      <c r="J17" s="41">
        <v>1</v>
      </c>
      <c r="K17" s="43">
        <f t="shared" si="8"/>
        <v>1</v>
      </c>
      <c r="L17" s="41"/>
      <c r="M17" s="41"/>
      <c r="N17" s="9">
        <f t="shared" si="9"/>
        <v>0</v>
      </c>
      <c r="O17" s="14">
        <f t="shared" si="10"/>
        <v>3</v>
      </c>
    </row>
    <row r="18" spans="1:19" ht="15.75" x14ac:dyDescent="0.2">
      <c r="A18" s="12">
        <v>4</v>
      </c>
      <c r="B18" s="13" t="s">
        <v>23</v>
      </c>
      <c r="C18" s="41"/>
      <c r="D18" s="44">
        <v>1</v>
      </c>
      <c r="E18" s="43">
        <f t="shared" si="6"/>
        <v>1</v>
      </c>
      <c r="F18" s="41"/>
      <c r="G18" s="41">
        <v>31</v>
      </c>
      <c r="H18" s="43">
        <f t="shared" si="7"/>
        <v>31</v>
      </c>
      <c r="I18" s="41"/>
      <c r="J18" s="41">
        <v>10</v>
      </c>
      <c r="K18" s="43">
        <f t="shared" si="8"/>
        <v>10</v>
      </c>
      <c r="L18" s="41"/>
      <c r="M18" s="41"/>
      <c r="N18" s="9">
        <f t="shared" si="9"/>
        <v>0</v>
      </c>
      <c r="O18" s="14">
        <f t="shared" si="10"/>
        <v>42</v>
      </c>
    </row>
    <row r="19" spans="1:19" ht="15.75" x14ac:dyDescent="0.2">
      <c r="A19" s="12">
        <v>5</v>
      </c>
      <c r="B19" s="13" t="s">
        <v>24</v>
      </c>
      <c r="C19" s="41"/>
      <c r="D19" s="44">
        <v>1</v>
      </c>
      <c r="E19" s="43">
        <f t="shared" si="6"/>
        <v>1</v>
      </c>
      <c r="F19" s="41"/>
      <c r="G19" s="41">
        <v>7</v>
      </c>
      <c r="H19" s="43">
        <f t="shared" si="7"/>
        <v>7</v>
      </c>
      <c r="I19" s="41"/>
      <c r="J19" s="41">
        <v>1</v>
      </c>
      <c r="K19" s="43">
        <f t="shared" si="8"/>
        <v>1</v>
      </c>
      <c r="L19" s="41"/>
      <c r="M19" s="41"/>
      <c r="N19" s="9">
        <f t="shared" si="9"/>
        <v>0</v>
      </c>
      <c r="O19" s="14">
        <f t="shared" si="10"/>
        <v>9</v>
      </c>
    </row>
    <row r="20" spans="1:19" ht="15.75" x14ac:dyDescent="0.2">
      <c r="A20" s="12">
        <v>6</v>
      </c>
      <c r="B20" s="13" t="s">
        <v>25</v>
      </c>
      <c r="C20" s="41"/>
      <c r="D20" s="44"/>
      <c r="E20" s="43">
        <f t="shared" si="6"/>
        <v>0</v>
      </c>
      <c r="F20" s="41"/>
      <c r="G20" s="41"/>
      <c r="H20" s="43">
        <f t="shared" si="7"/>
        <v>0</v>
      </c>
      <c r="I20" s="41"/>
      <c r="J20" s="41"/>
      <c r="K20" s="43">
        <f t="shared" si="8"/>
        <v>0</v>
      </c>
      <c r="L20" s="41"/>
      <c r="M20" s="41"/>
      <c r="N20" s="9">
        <f t="shared" si="9"/>
        <v>0</v>
      </c>
      <c r="O20" s="14">
        <f t="shared" si="10"/>
        <v>0</v>
      </c>
    </row>
    <row r="21" spans="1:19" ht="15.75" customHeight="1" x14ac:dyDescent="0.2">
      <c r="A21" s="12">
        <v>7</v>
      </c>
      <c r="B21" s="13" t="s">
        <v>26</v>
      </c>
      <c r="C21" s="41"/>
      <c r="D21" s="44"/>
      <c r="E21" s="43">
        <f t="shared" si="6"/>
        <v>0</v>
      </c>
      <c r="F21" s="41"/>
      <c r="G21" s="41">
        <v>1</v>
      </c>
      <c r="H21" s="43">
        <f t="shared" si="7"/>
        <v>1</v>
      </c>
      <c r="I21" s="41"/>
      <c r="J21" s="41"/>
      <c r="K21" s="43">
        <f t="shared" si="8"/>
        <v>0</v>
      </c>
      <c r="L21" s="41"/>
      <c r="M21" s="41"/>
      <c r="N21" s="9">
        <f t="shared" si="9"/>
        <v>0</v>
      </c>
      <c r="O21" s="14">
        <f t="shared" si="10"/>
        <v>1</v>
      </c>
    </row>
    <row r="22" spans="1:19" ht="15.75" customHeight="1" x14ac:dyDescent="0.2">
      <c r="A22" s="12">
        <v>8</v>
      </c>
      <c r="B22" s="13" t="s">
        <v>27</v>
      </c>
      <c r="C22" s="41"/>
      <c r="D22" s="44"/>
      <c r="E22" s="43">
        <f t="shared" si="6"/>
        <v>0</v>
      </c>
      <c r="F22" s="41"/>
      <c r="G22" s="41"/>
      <c r="H22" s="43">
        <f t="shared" si="7"/>
        <v>0</v>
      </c>
      <c r="I22" s="41"/>
      <c r="J22" s="41"/>
      <c r="K22" s="43">
        <f t="shared" si="8"/>
        <v>0</v>
      </c>
      <c r="L22" s="41"/>
      <c r="M22" s="41"/>
      <c r="N22" s="9">
        <f t="shared" si="9"/>
        <v>0</v>
      </c>
      <c r="O22" s="9">
        <f t="shared" si="10"/>
        <v>0</v>
      </c>
    </row>
    <row r="23" spans="1:19" ht="15.75" customHeight="1" x14ac:dyDescent="0.2">
      <c r="A23" s="12">
        <v>9</v>
      </c>
      <c r="B23" s="13" t="s">
        <v>28</v>
      </c>
      <c r="C23" s="41"/>
      <c r="D23" s="44"/>
      <c r="E23" s="43">
        <f t="shared" si="6"/>
        <v>0</v>
      </c>
      <c r="F23" s="41"/>
      <c r="G23" s="41"/>
      <c r="H23" s="43">
        <f t="shared" si="7"/>
        <v>0</v>
      </c>
      <c r="I23" s="41"/>
      <c r="J23" s="41"/>
      <c r="K23" s="43">
        <f t="shared" si="8"/>
        <v>0</v>
      </c>
      <c r="L23" s="41"/>
      <c r="M23" s="41"/>
      <c r="N23" s="9">
        <f t="shared" si="9"/>
        <v>0</v>
      </c>
      <c r="O23" s="9">
        <f t="shared" si="10"/>
        <v>0</v>
      </c>
    </row>
    <row r="24" spans="1:19" ht="15.75" customHeight="1" x14ac:dyDescent="0.2">
      <c r="A24" s="51" t="s">
        <v>18</v>
      </c>
      <c r="B24" s="53"/>
      <c r="C24" s="5">
        <f t="shared" ref="C24:N24" si="11">SUM(C14:C23)</f>
        <v>13</v>
      </c>
      <c r="D24" s="16">
        <f t="shared" si="11"/>
        <v>44</v>
      </c>
      <c r="E24" s="5">
        <f t="shared" si="11"/>
        <v>57</v>
      </c>
      <c r="F24" s="5">
        <f t="shared" si="11"/>
        <v>93</v>
      </c>
      <c r="G24" s="5">
        <f t="shared" si="11"/>
        <v>198</v>
      </c>
      <c r="H24" s="5">
        <f t="shared" si="11"/>
        <v>291</v>
      </c>
      <c r="I24" s="5">
        <f t="shared" si="11"/>
        <v>90</v>
      </c>
      <c r="J24" s="5">
        <f t="shared" si="11"/>
        <v>152</v>
      </c>
      <c r="K24" s="5">
        <f t="shared" si="11"/>
        <v>242</v>
      </c>
      <c r="L24" s="5">
        <f t="shared" si="11"/>
        <v>0</v>
      </c>
      <c r="M24" s="5">
        <f t="shared" si="11"/>
        <v>0</v>
      </c>
      <c r="N24" s="5">
        <f t="shared" si="11"/>
        <v>0</v>
      </c>
      <c r="O24" s="5">
        <f t="shared" si="10"/>
        <v>590</v>
      </c>
      <c r="S24">
        <f>9*8</f>
        <v>72</v>
      </c>
    </row>
    <row r="25" spans="1:19" ht="15.75" customHeight="1" x14ac:dyDescent="0.2">
      <c r="A25" s="6"/>
      <c r="B25" s="7" t="s">
        <v>29</v>
      </c>
      <c r="C25" s="8"/>
      <c r="D25" s="1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9" ht="15.75" customHeight="1" x14ac:dyDescent="0.2">
      <c r="A26" s="12">
        <v>1</v>
      </c>
      <c r="B26" s="13" t="s">
        <v>30</v>
      </c>
      <c r="C26" s="41"/>
      <c r="D26" s="44">
        <v>9</v>
      </c>
      <c r="E26" s="43">
        <f>SUM(C26:D26)</f>
        <v>9</v>
      </c>
      <c r="F26" s="41"/>
      <c r="G26" s="41">
        <v>7</v>
      </c>
      <c r="H26" s="43">
        <f>SUM(F26:G26)</f>
        <v>7</v>
      </c>
      <c r="I26" s="41"/>
      <c r="J26" s="41">
        <v>1</v>
      </c>
      <c r="K26" s="43">
        <f>SUM(I26:J26)</f>
        <v>1</v>
      </c>
      <c r="L26" s="41"/>
      <c r="M26" s="41"/>
      <c r="N26" s="9">
        <f t="shared" ref="N26:N28" si="12">SUM(L26:M26)</f>
        <v>0</v>
      </c>
      <c r="O26" s="9">
        <f t="shared" ref="O26:O29" si="13">SUM(N26,K26,H26,E26)</f>
        <v>17</v>
      </c>
    </row>
    <row r="27" spans="1:19" ht="15.75" customHeight="1" x14ac:dyDescent="0.2">
      <c r="A27" s="12">
        <v>2</v>
      </c>
      <c r="B27" s="13" t="s">
        <v>31</v>
      </c>
      <c r="C27" s="41"/>
      <c r="D27" s="44"/>
      <c r="E27" s="43">
        <f>SUM(C27:D27)</f>
        <v>0</v>
      </c>
      <c r="F27" s="41">
        <v>2</v>
      </c>
      <c r="G27" s="41">
        <v>2</v>
      </c>
      <c r="H27" s="43">
        <f>SUM(F27:G27)</f>
        <v>4</v>
      </c>
      <c r="I27" s="41"/>
      <c r="J27" s="41">
        <v>3</v>
      </c>
      <c r="K27" s="43">
        <f>SUM(I27:J27)</f>
        <v>3</v>
      </c>
      <c r="L27" s="41"/>
      <c r="M27" s="41"/>
      <c r="N27" s="9">
        <f t="shared" si="12"/>
        <v>0</v>
      </c>
      <c r="O27" s="9">
        <f t="shared" si="13"/>
        <v>7</v>
      </c>
    </row>
    <row r="28" spans="1:19" ht="15.75" customHeight="1" x14ac:dyDescent="0.2">
      <c r="A28" s="12">
        <v>3</v>
      </c>
      <c r="B28" s="13" t="s">
        <v>32</v>
      </c>
      <c r="C28" s="41">
        <v>1</v>
      </c>
      <c r="D28" s="44">
        <v>9</v>
      </c>
      <c r="E28" s="43">
        <f>SUM(C28:D28)</f>
        <v>10</v>
      </c>
      <c r="F28" s="41">
        <v>8</v>
      </c>
      <c r="G28" s="41">
        <v>23</v>
      </c>
      <c r="H28" s="43">
        <f>SUM(F28:G28)</f>
        <v>31</v>
      </c>
      <c r="I28" s="41">
        <v>1</v>
      </c>
      <c r="J28" s="41">
        <v>2</v>
      </c>
      <c r="K28" s="43">
        <f>SUM(I28:J28)</f>
        <v>3</v>
      </c>
      <c r="L28" s="41"/>
      <c r="M28" s="41"/>
      <c r="N28" s="9">
        <f t="shared" si="12"/>
        <v>0</v>
      </c>
      <c r="O28" s="9">
        <f t="shared" si="13"/>
        <v>44</v>
      </c>
    </row>
    <row r="29" spans="1:19" ht="15.75" customHeight="1" x14ac:dyDescent="0.2">
      <c r="A29" s="51" t="s">
        <v>18</v>
      </c>
      <c r="B29" s="53"/>
      <c r="C29" s="5">
        <f t="shared" ref="C29:N29" si="14">SUM(C25:C28)</f>
        <v>1</v>
      </c>
      <c r="D29" s="16">
        <f t="shared" si="14"/>
        <v>18</v>
      </c>
      <c r="E29" s="5">
        <f t="shared" si="14"/>
        <v>19</v>
      </c>
      <c r="F29" s="5">
        <f t="shared" si="14"/>
        <v>10</v>
      </c>
      <c r="G29" s="5">
        <f t="shared" si="14"/>
        <v>32</v>
      </c>
      <c r="H29" s="5">
        <f t="shared" si="14"/>
        <v>42</v>
      </c>
      <c r="I29" s="5">
        <f t="shared" si="14"/>
        <v>1</v>
      </c>
      <c r="J29" s="5">
        <f t="shared" si="14"/>
        <v>6</v>
      </c>
      <c r="K29" s="5">
        <f t="shared" si="14"/>
        <v>7</v>
      </c>
      <c r="L29" s="5">
        <f t="shared" si="14"/>
        <v>0</v>
      </c>
      <c r="M29" s="5">
        <f t="shared" si="14"/>
        <v>0</v>
      </c>
      <c r="N29" s="5">
        <f t="shared" si="14"/>
        <v>0</v>
      </c>
      <c r="O29" s="5">
        <f t="shared" si="13"/>
        <v>68</v>
      </c>
      <c r="S29">
        <f>3*8</f>
        <v>24</v>
      </c>
    </row>
    <row r="30" spans="1:19" ht="15.75" customHeight="1" x14ac:dyDescent="0.2">
      <c r="A30" s="18"/>
      <c r="B30" s="7" t="s">
        <v>33</v>
      </c>
      <c r="C30" s="8"/>
      <c r="D30" s="1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9" ht="15.75" customHeight="1" x14ac:dyDescent="0.2">
      <c r="A31" s="12">
        <v>1</v>
      </c>
      <c r="B31" s="13" t="s">
        <v>34</v>
      </c>
      <c r="C31" s="41">
        <v>9</v>
      </c>
      <c r="D31" s="44">
        <v>6</v>
      </c>
      <c r="E31" s="43">
        <f>SUM(C31:D31)</f>
        <v>15</v>
      </c>
      <c r="F31" s="41">
        <v>4</v>
      </c>
      <c r="G31" s="41">
        <v>3</v>
      </c>
      <c r="H31" s="43">
        <f>SUM(F31:G31)</f>
        <v>7</v>
      </c>
      <c r="I31" s="41"/>
      <c r="J31" s="41"/>
      <c r="K31" s="43">
        <f>SUM(I31:J31)</f>
        <v>0</v>
      </c>
      <c r="L31" s="41"/>
      <c r="M31" s="41"/>
      <c r="N31" s="43">
        <f>SUM(L31:M31)</f>
        <v>0</v>
      </c>
      <c r="O31" s="9">
        <f t="shared" ref="O31:O34" si="15">SUM(N31,K31,H31,E31)</f>
        <v>22</v>
      </c>
    </row>
    <row r="32" spans="1:19" ht="15.75" customHeight="1" x14ac:dyDescent="0.2">
      <c r="A32" s="12">
        <v>2</v>
      </c>
      <c r="B32" s="13" t="s">
        <v>35</v>
      </c>
      <c r="C32" s="41">
        <v>1</v>
      </c>
      <c r="D32" s="44"/>
      <c r="E32" s="43">
        <f>SUM(C32:D32)</f>
        <v>1</v>
      </c>
      <c r="F32" s="41">
        <v>3</v>
      </c>
      <c r="G32" s="41">
        <v>6</v>
      </c>
      <c r="H32" s="43">
        <f>SUM(F32:G32)</f>
        <v>9</v>
      </c>
      <c r="I32" s="41">
        <v>1</v>
      </c>
      <c r="J32" s="41">
        <v>6</v>
      </c>
      <c r="K32" s="43">
        <f>SUM(I32:J32)</f>
        <v>7</v>
      </c>
      <c r="L32" s="41"/>
      <c r="M32" s="41"/>
      <c r="N32" s="43">
        <f>SUM(L32:M32)</f>
        <v>0</v>
      </c>
      <c r="O32" s="9">
        <f t="shared" si="15"/>
        <v>17</v>
      </c>
    </row>
    <row r="33" spans="1:19" ht="15.75" customHeight="1" x14ac:dyDescent="0.2">
      <c r="A33" s="12">
        <v>3</v>
      </c>
      <c r="B33" s="13" t="s">
        <v>36</v>
      </c>
      <c r="C33" s="41"/>
      <c r="D33" s="44"/>
      <c r="E33" s="43">
        <f>SUM(C33:D33)</f>
        <v>0</v>
      </c>
      <c r="F33" s="41"/>
      <c r="G33" s="41">
        <v>1</v>
      </c>
      <c r="H33" s="43">
        <f>SUM(F33:G33)</f>
        <v>1</v>
      </c>
      <c r="I33" s="41"/>
      <c r="J33" s="41"/>
      <c r="K33" s="43">
        <f>SUM(I33:J33)</f>
        <v>0</v>
      </c>
      <c r="L33" s="41"/>
      <c r="M33" s="41"/>
      <c r="N33" s="43">
        <f>SUM(L33:M33)</f>
        <v>0</v>
      </c>
      <c r="O33" s="9">
        <f t="shared" si="15"/>
        <v>1</v>
      </c>
    </row>
    <row r="34" spans="1:19" ht="15.75" customHeight="1" x14ac:dyDescent="0.2">
      <c r="A34" s="51" t="s">
        <v>18</v>
      </c>
      <c r="B34" s="53"/>
      <c r="C34" s="5">
        <f t="shared" ref="C34:N34" si="16">SUM(C30:C33)</f>
        <v>10</v>
      </c>
      <c r="D34" s="16">
        <f t="shared" si="16"/>
        <v>6</v>
      </c>
      <c r="E34" s="5">
        <f t="shared" si="16"/>
        <v>16</v>
      </c>
      <c r="F34" s="5">
        <f t="shared" si="16"/>
        <v>7</v>
      </c>
      <c r="G34" s="5">
        <f t="shared" si="16"/>
        <v>10</v>
      </c>
      <c r="H34" s="5">
        <f t="shared" si="16"/>
        <v>17</v>
      </c>
      <c r="I34" s="5">
        <f t="shared" si="16"/>
        <v>1</v>
      </c>
      <c r="J34" s="5">
        <f t="shared" si="16"/>
        <v>6</v>
      </c>
      <c r="K34" s="5">
        <f t="shared" si="16"/>
        <v>7</v>
      </c>
      <c r="L34" s="5">
        <f t="shared" si="16"/>
        <v>0</v>
      </c>
      <c r="M34" s="5">
        <f t="shared" si="16"/>
        <v>0</v>
      </c>
      <c r="N34" s="5">
        <f t="shared" si="16"/>
        <v>0</v>
      </c>
      <c r="O34" s="5">
        <f t="shared" si="15"/>
        <v>40</v>
      </c>
      <c r="S34">
        <f>3*8</f>
        <v>24</v>
      </c>
    </row>
    <row r="35" spans="1:19" ht="15.75" customHeight="1" x14ac:dyDescent="0.2">
      <c r="A35" s="12"/>
      <c r="B35" s="7" t="s">
        <v>37</v>
      </c>
      <c r="C35" s="8"/>
      <c r="D35" s="17"/>
      <c r="E35" s="9"/>
      <c r="F35" s="11"/>
      <c r="G35" s="11"/>
      <c r="H35" s="9"/>
      <c r="I35" s="11"/>
      <c r="J35" s="11"/>
      <c r="K35" s="9"/>
      <c r="L35" s="11"/>
      <c r="M35" s="11"/>
      <c r="N35" s="9"/>
      <c r="O35" s="9"/>
    </row>
    <row r="36" spans="1:19" ht="15.75" customHeight="1" x14ac:dyDescent="0.2">
      <c r="A36" s="12">
        <v>1</v>
      </c>
      <c r="B36" s="13" t="s">
        <v>38</v>
      </c>
      <c r="C36" s="41"/>
      <c r="D36" s="44">
        <v>2</v>
      </c>
      <c r="E36" s="43">
        <f>SUM(C36:D36)</f>
        <v>2</v>
      </c>
      <c r="F36" s="41"/>
      <c r="G36" s="41">
        <v>2</v>
      </c>
      <c r="H36" s="43">
        <f>SUM(F36:G36)</f>
        <v>2</v>
      </c>
      <c r="I36" s="41"/>
      <c r="J36" s="41">
        <v>3</v>
      </c>
      <c r="K36" s="43">
        <f>SUM(I36:J36)</f>
        <v>3</v>
      </c>
      <c r="L36" s="41"/>
      <c r="M36" s="41"/>
      <c r="N36" s="43">
        <f>SUM(L36:M36)</f>
        <v>0</v>
      </c>
      <c r="O36" s="9">
        <f t="shared" ref="O36:O37" si="17">SUM(N36,K36,H36,E36)</f>
        <v>7</v>
      </c>
    </row>
    <row r="37" spans="1:19" ht="15.75" customHeight="1" x14ac:dyDescent="0.2">
      <c r="A37" s="51" t="s">
        <v>18</v>
      </c>
      <c r="B37" s="53"/>
      <c r="C37" s="5">
        <f t="shared" ref="C37:N37" si="18">SUM(C35:C36)</f>
        <v>0</v>
      </c>
      <c r="D37" s="16">
        <f t="shared" si="18"/>
        <v>2</v>
      </c>
      <c r="E37" s="5">
        <f t="shared" si="18"/>
        <v>2</v>
      </c>
      <c r="F37" s="5">
        <f t="shared" si="18"/>
        <v>0</v>
      </c>
      <c r="G37" s="5">
        <f t="shared" si="18"/>
        <v>2</v>
      </c>
      <c r="H37" s="5">
        <f t="shared" si="18"/>
        <v>2</v>
      </c>
      <c r="I37" s="5">
        <f t="shared" si="18"/>
        <v>0</v>
      </c>
      <c r="J37" s="5">
        <f t="shared" si="18"/>
        <v>3</v>
      </c>
      <c r="K37" s="5">
        <f t="shared" si="18"/>
        <v>3</v>
      </c>
      <c r="L37" s="5">
        <f t="shared" si="18"/>
        <v>0</v>
      </c>
      <c r="M37" s="5">
        <f t="shared" si="18"/>
        <v>0</v>
      </c>
      <c r="N37" s="5">
        <f t="shared" si="18"/>
        <v>0</v>
      </c>
      <c r="O37" s="5">
        <f t="shared" si="17"/>
        <v>7</v>
      </c>
      <c r="S37">
        <v>8</v>
      </c>
    </row>
    <row r="38" spans="1:19" ht="15.75" customHeight="1" x14ac:dyDescent="0.2">
      <c r="A38" s="6"/>
      <c r="B38" s="7" t="s">
        <v>39</v>
      </c>
      <c r="C38" s="8"/>
      <c r="D38" s="1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9" ht="45.75" customHeight="1" x14ac:dyDescent="0.2">
      <c r="A39" s="12">
        <v>1</v>
      </c>
      <c r="B39" s="19" t="s">
        <v>40</v>
      </c>
      <c r="C39" s="41">
        <v>2</v>
      </c>
      <c r="D39" s="44">
        <v>2</v>
      </c>
      <c r="E39" s="43">
        <f t="shared" ref="E39:E53" si="19">SUM(C39:D39)</f>
        <v>4</v>
      </c>
      <c r="F39" s="41">
        <v>4</v>
      </c>
      <c r="G39" s="41">
        <v>3</v>
      </c>
      <c r="H39" s="43">
        <f t="shared" ref="H39:H53" si="20">SUM(F39:G39)</f>
        <v>7</v>
      </c>
      <c r="I39" s="41">
        <v>2</v>
      </c>
      <c r="J39" s="41">
        <v>3</v>
      </c>
      <c r="K39" s="43">
        <f t="shared" ref="K39:K53" si="21">SUM(I39:J39)</f>
        <v>5</v>
      </c>
      <c r="L39" s="41"/>
      <c r="M39" s="41"/>
      <c r="N39" s="9">
        <f t="shared" ref="N39:N53" si="22">SUM(L39:M39)</f>
        <v>0</v>
      </c>
      <c r="O39" s="9">
        <f t="shared" ref="O39:O54" si="23">SUM(N39,K39,H39,E39)</f>
        <v>16</v>
      </c>
    </row>
    <row r="40" spans="1:19" ht="15.75" customHeight="1" x14ac:dyDescent="0.2">
      <c r="A40" s="12">
        <v>2</v>
      </c>
      <c r="B40" s="20" t="s">
        <v>41</v>
      </c>
      <c r="C40" s="41">
        <v>3</v>
      </c>
      <c r="D40" s="44">
        <v>4</v>
      </c>
      <c r="E40" s="43">
        <f t="shared" si="19"/>
        <v>7</v>
      </c>
      <c r="F40" s="41">
        <v>7</v>
      </c>
      <c r="G40" s="41">
        <v>1</v>
      </c>
      <c r="H40" s="43">
        <f t="shared" si="20"/>
        <v>8</v>
      </c>
      <c r="I40" s="41">
        <v>2</v>
      </c>
      <c r="J40" s="41">
        <v>2</v>
      </c>
      <c r="K40" s="43">
        <f t="shared" si="21"/>
        <v>4</v>
      </c>
      <c r="L40" s="41"/>
      <c r="M40" s="41"/>
      <c r="N40" s="9">
        <f t="shared" si="22"/>
        <v>0</v>
      </c>
      <c r="O40" s="9">
        <f t="shared" si="23"/>
        <v>19</v>
      </c>
    </row>
    <row r="41" spans="1:19" ht="15.75" customHeight="1" x14ac:dyDescent="0.2">
      <c r="A41" s="12">
        <v>3</v>
      </c>
      <c r="B41" s="20" t="s">
        <v>42</v>
      </c>
      <c r="C41" s="41">
        <v>1</v>
      </c>
      <c r="D41" s="44">
        <v>6</v>
      </c>
      <c r="E41" s="43">
        <f t="shared" si="19"/>
        <v>7</v>
      </c>
      <c r="F41" s="41">
        <v>7</v>
      </c>
      <c r="G41" s="41">
        <v>7</v>
      </c>
      <c r="H41" s="43">
        <f t="shared" si="20"/>
        <v>14</v>
      </c>
      <c r="I41" s="41">
        <v>5</v>
      </c>
      <c r="J41" s="41">
        <v>5</v>
      </c>
      <c r="K41" s="43">
        <f t="shared" si="21"/>
        <v>10</v>
      </c>
      <c r="L41" s="41"/>
      <c r="M41" s="41"/>
      <c r="N41" s="9">
        <f t="shared" si="22"/>
        <v>0</v>
      </c>
      <c r="O41" s="9">
        <f t="shared" si="23"/>
        <v>31</v>
      </c>
    </row>
    <row r="42" spans="1:19" s="39" customFormat="1" ht="15.75" customHeight="1" x14ac:dyDescent="0.2">
      <c r="A42" s="12"/>
      <c r="B42" s="58" t="s">
        <v>105</v>
      </c>
      <c r="C42" s="41"/>
      <c r="D42" s="44">
        <v>1</v>
      </c>
      <c r="E42" s="43">
        <f t="shared" si="19"/>
        <v>1</v>
      </c>
      <c r="F42" s="41"/>
      <c r="G42" s="41"/>
      <c r="H42" s="43">
        <f t="shared" si="20"/>
        <v>0</v>
      </c>
      <c r="I42" s="41"/>
      <c r="J42" s="41"/>
      <c r="K42" s="43">
        <f t="shared" si="21"/>
        <v>0</v>
      </c>
      <c r="L42" s="41"/>
      <c r="M42" s="41"/>
      <c r="N42" s="59">
        <f t="shared" si="22"/>
        <v>0</v>
      </c>
      <c r="O42" s="59">
        <f t="shared" si="23"/>
        <v>1</v>
      </c>
    </row>
    <row r="43" spans="1:19" ht="15.75" customHeight="1" x14ac:dyDescent="0.2">
      <c r="A43" s="12">
        <v>4</v>
      </c>
      <c r="B43" s="20" t="s">
        <v>43</v>
      </c>
      <c r="C43" s="41">
        <v>2</v>
      </c>
      <c r="D43" s="44">
        <v>2</v>
      </c>
      <c r="E43" s="43">
        <f t="shared" si="19"/>
        <v>4</v>
      </c>
      <c r="F43" s="41">
        <v>4</v>
      </c>
      <c r="G43" s="41">
        <v>2</v>
      </c>
      <c r="H43" s="43">
        <f t="shared" si="20"/>
        <v>6</v>
      </c>
      <c r="I43" s="41"/>
      <c r="J43" s="41"/>
      <c r="K43" s="43">
        <f t="shared" si="21"/>
        <v>0</v>
      </c>
      <c r="L43" s="41"/>
      <c r="M43" s="41"/>
      <c r="N43" s="9">
        <f t="shared" si="22"/>
        <v>0</v>
      </c>
      <c r="O43" s="9">
        <f t="shared" si="23"/>
        <v>10</v>
      </c>
    </row>
    <row r="44" spans="1:19" ht="15.75" customHeight="1" x14ac:dyDescent="0.2">
      <c r="A44" s="12">
        <v>5</v>
      </c>
      <c r="B44" s="20" t="s">
        <v>44</v>
      </c>
      <c r="C44" s="41"/>
      <c r="D44" s="44"/>
      <c r="E44" s="43">
        <f t="shared" si="19"/>
        <v>0</v>
      </c>
      <c r="F44" s="41"/>
      <c r="G44" s="41"/>
      <c r="H44" s="43">
        <f t="shared" si="20"/>
        <v>0</v>
      </c>
      <c r="I44" s="41"/>
      <c r="J44" s="41"/>
      <c r="K44" s="43">
        <f t="shared" si="21"/>
        <v>0</v>
      </c>
      <c r="L44" s="41"/>
      <c r="M44" s="41"/>
      <c r="N44" s="9">
        <f t="shared" si="22"/>
        <v>0</v>
      </c>
      <c r="O44" s="9">
        <f t="shared" si="23"/>
        <v>0</v>
      </c>
    </row>
    <row r="45" spans="1:19" ht="15.75" customHeight="1" x14ac:dyDescent="0.2">
      <c r="A45" s="12">
        <v>6</v>
      </c>
      <c r="B45" s="20" t="s">
        <v>45</v>
      </c>
      <c r="C45" s="41">
        <v>2</v>
      </c>
      <c r="D45" s="44"/>
      <c r="E45" s="43">
        <f t="shared" si="19"/>
        <v>2</v>
      </c>
      <c r="F45" s="41"/>
      <c r="G45" s="41"/>
      <c r="H45" s="43">
        <f t="shared" si="20"/>
        <v>0</v>
      </c>
      <c r="I45" s="41">
        <v>1</v>
      </c>
      <c r="J45" s="41">
        <v>1</v>
      </c>
      <c r="K45" s="43">
        <f t="shared" si="21"/>
        <v>2</v>
      </c>
      <c r="L45" s="41"/>
      <c r="M45" s="41"/>
      <c r="N45" s="9">
        <f t="shared" si="22"/>
        <v>0</v>
      </c>
      <c r="O45" s="9">
        <f t="shared" si="23"/>
        <v>4</v>
      </c>
    </row>
    <row r="46" spans="1:19" ht="15.75" customHeight="1" x14ac:dyDescent="0.2">
      <c r="A46" s="12">
        <v>6</v>
      </c>
      <c r="B46" s="20" t="s">
        <v>46</v>
      </c>
      <c r="C46" s="41"/>
      <c r="D46" s="44">
        <v>1</v>
      </c>
      <c r="E46" s="43">
        <f t="shared" si="19"/>
        <v>1</v>
      </c>
      <c r="F46" s="41"/>
      <c r="G46" s="41"/>
      <c r="H46" s="43">
        <f t="shared" si="20"/>
        <v>0</v>
      </c>
      <c r="I46" s="41"/>
      <c r="J46" s="41">
        <v>1</v>
      </c>
      <c r="K46" s="43">
        <f t="shared" si="21"/>
        <v>1</v>
      </c>
      <c r="L46" s="41"/>
      <c r="M46" s="41"/>
      <c r="N46" s="9">
        <f t="shared" si="22"/>
        <v>0</v>
      </c>
      <c r="O46" s="9">
        <f t="shared" si="23"/>
        <v>2</v>
      </c>
    </row>
    <row r="47" spans="1:19" ht="15.75" customHeight="1" x14ac:dyDescent="0.2">
      <c r="A47" s="12">
        <v>6</v>
      </c>
      <c r="B47" s="20" t="s">
        <v>47</v>
      </c>
      <c r="C47" s="41"/>
      <c r="D47" s="44">
        <v>1</v>
      </c>
      <c r="E47" s="43">
        <f t="shared" si="19"/>
        <v>1</v>
      </c>
      <c r="F47" s="41"/>
      <c r="G47" s="41"/>
      <c r="H47" s="43">
        <f t="shared" si="20"/>
        <v>0</v>
      </c>
      <c r="I47" s="41"/>
      <c r="J47" s="41">
        <v>2</v>
      </c>
      <c r="K47" s="43">
        <f t="shared" si="21"/>
        <v>2</v>
      </c>
      <c r="L47" s="41"/>
      <c r="M47" s="41"/>
      <c r="N47" s="9">
        <f t="shared" si="22"/>
        <v>0</v>
      </c>
      <c r="O47" s="9">
        <f t="shared" si="23"/>
        <v>3</v>
      </c>
    </row>
    <row r="48" spans="1:19" s="39" customFormat="1" ht="15.75" customHeight="1" x14ac:dyDescent="0.2">
      <c r="A48" s="12"/>
      <c r="B48" s="58" t="s">
        <v>106</v>
      </c>
      <c r="C48" s="41"/>
      <c r="D48" s="44">
        <v>1</v>
      </c>
      <c r="E48" s="43">
        <f t="shared" si="19"/>
        <v>1</v>
      </c>
      <c r="F48" s="41"/>
      <c r="G48" s="41">
        <v>1</v>
      </c>
      <c r="H48" s="43">
        <f t="shared" si="20"/>
        <v>1</v>
      </c>
      <c r="I48" s="41"/>
      <c r="J48" s="41"/>
      <c r="K48" s="43">
        <f t="shared" si="21"/>
        <v>0</v>
      </c>
      <c r="L48" s="41"/>
      <c r="M48" s="41"/>
      <c r="N48" s="59">
        <f t="shared" si="22"/>
        <v>0</v>
      </c>
      <c r="O48" s="59">
        <f t="shared" si="23"/>
        <v>2</v>
      </c>
    </row>
    <row r="49" spans="1:19" ht="15.75" customHeight="1" x14ac:dyDescent="0.2">
      <c r="A49" s="12">
        <v>7</v>
      </c>
      <c r="B49" s="20" t="s">
        <v>48</v>
      </c>
      <c r="C49" s="41"/>
      <c r="D49" s="44"/>
      <c r="E49" s="43">
        <f t="shared" si="19"/>
        <v>0</v>
      </c>
      <c r="F49" s="41"/>
      <c r="G49" s="41">
        <v>1</v>
      </c>
      <c r="H49" s="43">
        <f t="shared" si="20"/>
        <v>1</v>
      </c>
      <c r="I49" s="41"/>
      <c r="J49" s="41"/>
      <c r="K49" s="43">
        <f t="shared" si="21"/>
        <v>0</v>
      </c>
      <c r="L49" s="41"/>
      <c r="M49" s="41"/>
      <c r="N49" s="9">
        <f t="shared" si="22"/>
        <v>0</v>
      </c>
      <c r="O49" s="9">
        <f t="shared" si="23"/>
        <v>1</v>
      </c>
    </row>
    <row r="50" spans="1:19" ht="13.5" customHeight="1" x14ac:dyDescent="0.2">
      <c r="A50" s="12">
        <v>8</v>
      </c>
      <c r="B50" s="19" t="s">
        <v>49</v>
      </c>
      <c r="C50" s="41"/>
      <c r="D50" s="44"/>
      <c r="E50" s="43">
        <f t="shared" si="19"/>
        <v>0</v>
      </c>
      <c r="F50" s="41">
        <v>1</v>
      </c>
      <c r="G50" s="41"/>
      <c r="H50" s="43">
        <f t="shared" si="20"/>
        <v>1</v>
      </c>
      <c r="I50" s="41"/>
      <c r="J50" s="41"/>
      <c r="K50" s="43">
        <f t="shared" si="21"/>
        <v>0</v>
      </c>
      <c r="L50" s="41"/>
      <c r="M50" s="41"/>
      <c r="N50" s="9">
        <f t="shared" si="22"/>
        <v>0</v>
      </c>
      <c r="O50" s="9">
        <f t="shared" si="23"/>
        <v>1</v>
      </c>
    </row>
    <row r="51" spans="1:19" s="39" customFormat="1" ht="13.5" customHeight="1" x14ac:dyDescent="0.2">
      <c r="A51" s="12"/>
      <c r="B51" s="58" t="s">
        <v>107</v>
      </c>
      <c r="C51" s="60"/>
      <c r="D51" s="61"/>
      <c r="E51" s="62">
        <f t="shared" si="19"/>
        <v>0</v>
      </c>
      <c r="F51" s="60"/>
      <c r="G51" s="60"/>
      <c r="H51" s="62">
        <f t="shared" si="20"/>
        <v>0</v>
      </c>
      <c r="I51" s="60"/>
      <c r="J51" s="60"/>
      <c r="K51" s="62">
        <f t="shared" si="21"/>
        <v>0</v>
      </c>
      <c r="L51" s="60"/>
      <c r="M51" s="60"/>
      <c r="N51" s="62">
        <f t="shared" si="22"/>
        <v>0</v>
      </c>
      <c r="O51" s="62">
        <f t="shared" si="23"/>
        <v>0</v>
      </c>
    </row>
    <row r="52" spans="1:19" s="39" customFormat="1" ht="13.5" customHeight="1" x14ac:dyDescent="0.2">
      <c r="A52" s="12"/>
      <c r="B52" s="58" t="s">
        <v>108</v>
      </c>
      <c r="C52" s="60"/>
      <c r="D52" s="61"/>
      <c r="E52" s="62">
        <f t="shared" si="19"/>
        <v>0</v>
      </c>
      <c r="F52" s="60"/>
      <c r="G52" s="60"/>
      <c r="H52" s="62">
        <f t="shared" si="20"/>
        <v>0</v>
      </c>
      <c r="I52" s="60"/>
      <c r="J52" s="60">
        <v>1</v>
      </c>
      <c r="K52" s="62">
        <f t="shared" si="21"/>
        <v>1</v>
      </c>
      <c r="L52" s="60"/>
      <c r="M52" s="60"/>
      <c r="N52" s="62">
        <f t="shared" si="22"/>
        <v>0</v>
      </c>
      <c r="O52" s="62">
        <f t="shared" si="23"/>
        <v>1</v>
      </c>
    </row>
    <row r="53" spans="1:19" ht="14.25" customHeight="1" x14ac:dyDescent="0.2">
      <c r="A53" s="12">
        <v>9</v>
      </c>
      <c r="B53" s="21" t="s">
        <v>50</v>
      </c>
      <c r="C53" s="41"/>
      <c r="D53" s="44"/>
      <c r="E53" s="43">
        <f t="shared" si="19"/>
        <v>0</v>
      </c>
      <c r="F53" s="41"/>
      <c r="G53" s="41"/>
      <c r="H53" s="43">
        <f t="shared" si="20"/>
        <v>0</v>
      </c>
      <c r="I53" s="41"/>
      <c r="J53" s="41"/>
      <c r="K53" s="43">
        <f t="shared" si="21"/>
        <v>0</v>
      </c>
      <c r="L53" s="41"/>
      <c r="M53" s="41"/>
      <c r="N53" s="9">
        <f t="shared" si="22"/>
        <v>0</v>
      </c>
      <c r="O53" s="9">
        <f t="shared" si="23"/>
        <v>0</v>
      </c>
    </row>
    <row r="54" spans="1:19" ht="15.75" customHeight="1" x14ac:dyDescent="0.2">
      <c r="A54" s="51" t="s">
        <v>18</v>
      </c>
      <c r="B54" s="53"/>
      <c r="C54" s="5">
        <f t="shared" ref="C54:N54" si="24">SUM(C38:C53)</f>
        <v>10</v>
      </c>
      <c r="D54" s="16">
        <f t="shared" si="24"/>
        <v>18</v>
      </c>
      <c r="E54" s="5">
        <f t="shared" si="24"/>
        <v>28</v>
      </c>
      <c r="F54" s="5">
        <f t="shared" si="24"/>
        <v>23</v>
      </c>
      <c r="G54" s="5">
        <f t="shared" si="24"/>
        <v>15</v>
      </c>
      <c r="H54" s="5">
        <f t="shared" si="24"/>
        <v>38</v>
      </c>
      <c r="I54" s="5">
        <f t="shared" si="24"/>
        <v>10</v>
      </c>
      <c r="J54" s="5">
        <f t="shared" si="24"/>
        <v>15</v>
      </c>
      <c r="K54" s="5">
        <f t="shared" si="24"/>
        <v>25</v>
      </c>
      <c r="L54" s="5">
        <f t="shared" si="24"/>
        <v>0</v>
      </c>
      <c r="M54" s="5">
        <f t="shared" si="24"/>
        <v>0</v>
      </c>
      <c r="N54" s="5">
        <f t="shared" si="24"/>
        <v>0</v>
      </c>
      <c r="O54" s="5">
        <f t="shared" si="23"/>
        <v>91</v>
      </c>
      <c r="S54">
        <f>9*8</f>
        <v>72</v>
      </c>
    </row>
    <row r="55" spans="1:19" ht="15.75" customHeight="1" x14ac:dyDescent="0.2">
      <c r="A55" s="6"/>
      <c r="B55" s="7" t="s">
        <v>51</v>
      </c>
      <c r="C55" s="8"/>
      <c r="D55" s="17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9" ht="15.75" customHeight="1" x14ac:dyDescent="0.2">
      <c r="A56" s="12">
        <v>1</v>
      </c>
      <c r="B56" s="63" t="s">
        <v>109</v>
      </c>
      <c r="C56" s="64">
        <v>5</v>
      </c>
      <c r="D56" s="65">
        <v>2</v>
      </c>
      <c r="E56" s="59">
        <f t="shared" ref="E56:E74" si="25">SUM(C56:D56)</f>
        <v>7</v>
      </c>
      <c r="F56" s="64"/>
      <c r="G56" s="64"/>
      <c r="H56" s="59">
        <f t="shared" ref="H56:H74" si="26">SUM(F56:G56)</f>
        <v>0</v>
      </c>
      <c r="I56" s="64"/>
      <c r="J56" s="64"/>
      <c r="K56" s="59">
        <f t="shared" ref="K56:K74" si="27">SUM(I56:J56)</f>
        <v>0</v>
      </c>
      <c r="L56" s="64"/>
      <c r="M56" s="64"/>
      <c r="N56" s="59">
        <f t="shared" ref="N56:N74" si="28">SUM(L56:M56)</f>
        <v>0</v>
      </c>
      <c r="O56" s="59">
        <f t="shared" ref="O56:O74" si="29">SUM(N56,K56,H56,E56)</f>
        <v>7</v>
      </c>
    </row>
    <row r="57" spans="1:19" ht="15.75" customHeight="1" x14ac:dyDescent="0.2">
      <c r="A57" s="12">
        <v>2</v>
      </c>
      <c r="B57" s="13" t="s">
        <v>53</v>
      </c>
      <c r="C57" s="64"/>
      <c r="D57" s="65"/>
      <c r="E57" s="59">
        <f t="shared" si="25"/>
        <v>0</v>
      </c>
      <c r="F57" s="64"/>
      <c r="G57" s="64"/>
      <c r="H57" s="59">
        <f t="shared" si="26"/>
        <v>0</v>
      </c>
      <c r="I57" s="64"/>
      <c r="J57" s="64"/>
      <c r="K57" s="59">
        <f t="shared" si="27"/>
        <v>0</v>
      </c>
      <c r="L57" s="64"/>
      <c r="M57" s="64"/>
      <c r="N57" s="59">
        <f t="shared" si="28"/>
        <v>0</v>
      </c>
      <c r="O57" s="59">
        <f t="shared" si="29"/>
        <v>0</v>
      </c>
    </row>
    <row r="58" spans="1:19" ht="15.75" customHeight="1" x14ac:dyDescent="0.2">
      <c r="A58" s="12"/>
      <c r="B58" s="13" t="s">
        <v>54</v>
      </c>
      <c r="C58" s="64"/>
      <c r="D58" s="65"/>
      <c r="E58" s="59">
        <f t="shared" si="25"/>
        <v>0</v>
      </c>
      <c r="F58" s="64"/>
      <c r="G58" s="64">
        <v>1</v>
      </c>
      <c r="H58" s="59">
        <f t="shared" si="26"/>
        <v>1</v>
      </c>
      <c r="I58" s="64">
        <v>3</v>
      </c>
      <c r="J58" s="64">
        <v>2</v>
      </c>
      <c r="K58" s="59">
        <f t="shared" si="27"/>
        <v>5</v>
      </c>
      <c r="L58" s="64"/>
      <c r="M58" s="64"/>
      <c r="N58" s="59">
        <f t="shared" si="28"/>
        <v>0</v>
      </c>
      <c r="O58" s="59">
        <f t="shared" si="29"/>
        <v>6</v>
      </c>
    </row>
    <row r="59" spans="1:19" ht="15.75" customHeight="1" x14ac:dyDescent="0.2">
      <c r="A59" s="12"/>
      <c r="B59" s="13" t="s">
        <v>55</v>
      </c>
      <c r="C59" s="64">
        <v>4</v>
      </c>
      <c r="D59" s="65">
        <v>2</v>
      </c>
      <c r="E59" s="59">
        <f t="shared" si="25"/>
        <v>6</v>
      </c>
      <c r="F59" s="64">
        <v>15</v>
      </c>
      <c r="G59" s="64">
        <v>19</v>
      </c>
      <c r="H59" s="59">
        <f t="shared" si="26"/>
        <v>34</v>
      </c>
      <c r="I59" s="64">
        <v>8</v>
      </c>
      <c r="J59" s="64">
        <v>10</v>
      </c>
      <c r="K59" s="59">
        <f t="shared" si="27"/>
        <v>18</v>
      </c>
      <c r="L59" s="64"/>
      <c r="M59" s="64"/>
      <c r="N59" s="59">
        <f t="shared" si="28"/>
        <v>0</v>
      </c>
      <c r="O59" s="59">
        <f t="shared" si="29"/>
        <v>58</v>
      </c>
    </row>
    <row r="60" spans="1:19" ht="15.75" customHeight="1" x14ac:dyDescent="0.2">
      <c r="A60" s="12"/>
      <c r="B60" s="13" t="s">
        <v>56</v>
      </c>
      <c r="C60" s="64"/>
      <c r="D60" s="65"/>
      <c r="E60" s="59">
        <f t="shared" si="25"/>
        <v>0</v>
      </c>
      <c r="F60" s="64"/>
      <c r="G60" s="64"/>
      <c r="H60" s="59">
        <f t="shared" si="26"/>
        <v>0</v>
      </c>
      <c r="I60" s="64"/>
      <c r="J60" s="64"/>
      <c r="K60" s="59">
        <f t="shared" si="27"/>
        <v>0</v>
      </c>
      <c r="L60" s="64"/>
      <c r="M60" s="64"/>
      <c r="N60" s="59">
        <f t="shared" si="28"/>
        <v>0</v>
      </c>
      <c r="O60" s="59">
        <f t="shared" si="29"/>
        <v>0</v>
      </c>
    </row>
    <row r="61" spans="1:19" ht="15.75" customHeight="1" x14ac:dyDescent="0.2">
      <c r="A61" s="12"/>
      <c r="B61" s="13" t="s">
        <v>57</v>
      </c>
      <c r="C61" s="64">
        <v>1</v>
      </c>
      <c r="D61" s="64">
        <v>1</v>
      </c>
      <c r="E61" s="59">
        <f t="shared" si="25"/>
        <v>2</v>
      </c>
      <c r="F61" s="64">
        <v>2</v>
      </c>
      <c r="G61" s="64">
        <v>4</v>
      </c>
      <c r="H61" s="59">
        <f t="shared" si="26"/>
        <v>6</v>
      </c>
      <c r="I61" s="64">
        <v>1</v>
      </c>
      <c r="J61" s="64">
        <v>1</v>
      </c>
      <c r="K61" s="59">
        <f t="shared" si="27"/>
        <v>2</v>
      </c>
      <c r="L61" s="64"/>
      <c r="M61" s="64"/>
      <c r="N61" s="59">
        <f t="shared" si="28"/>
        <v>0</v>
      </c>
      <c r="O61" s="59">
        <f t="shared" si="29"/>
        <v>10</v>
      </c>
    </row>
    <row r="62" spans="1:19" ht="15.75" customHeight="1" x14ac:dyDescent="0.2">
      <c r="A62" s="12"/>
      <c r="B62" s="13" t="s">
        <v>58</v>
      </c>
      <c r="C62" s="64"/>
      <c r="D62" s="64"/>
      <c r="E62" s="59">
        <f t="shared" si="25"/>
        <v>0</v>
      </c>
      <c r="F62" s="64">
        <v>1</v>
      </c>
      <c r="G62" s="64"/>
      <c r="H62" s="59">
        <f t="shared" si="26"/>
        <v>1</v>
      </c>
      <c r="I62" s="64"/>
      <c r="J62" s="64"/>
      <c r="K62" s="59">
        <f t="shared" si="27"/>
        <v>0</v>
      </c>
      <c r="L62" s="64"/>
      <c r="M62" s="64"/>
      <c r="N62" s="59">
        <f t="shared" si="28"/>
        <v>0</v>
      </c>
      <c r="O62" s="59">
        <f t="shared" si="29"/>
        <v>1</v>
      </c>
    </row>
    <row r="63" spans="1:19" ht="15.75" customHeight="1" x14ac:dyDescent="0.2">
      <c r="A63" s="12"/>
      <c r="B63" s="13" t="s">
        <v>59</v>
      </c>
      <c r="C63" s="64"/>
      <c r="D63" s="64"/>
      <c r="E63" s="59">
        <f t="shared" si="25"/>
        <v>0</v>
      </c>
      <c r="F63" s="64"/>
      <c r="G63" s="64">
        <v>1</v>
      </c>
      <c r="H63" s="59">
        <f t="shared" si="26"/>
        <v>1</v>
      </c>
      <c r="I63" s="64"/>
      <c r="J63" s="64"/>
      <c r="K63" s="59">
        <f t="shared" si="27"/>
        <v>0</v>
      </c>
      <c r="L63" s="64"/>
      <c r="M63" s="64"/>
      <c r="N63" s="59">
        <f t="shared" si="28"/>
        <v>0</v>
      </c>
      <c r="O63" s="59">
        <f t="shared" si="29"/>
        <v>1</v>
      </c>
    </row>
    <row r="64" spans="1:19" ht="15.75" customHeight="1" x14ac:dyDescent="0.2">
      <c r="A64" s="12"/>
      <c r="B64" s="13" t="s">
        <v>60</v>
      </c>
      <c r="C64" s="64"/>
      <c r="D64" s="64"/>
      <c r="E64" s="59">
        <f t="shared" si="25"/>
        <v>0</v>
      </c>
      <c r="F64" s="64">
        <v>1</v>
      </c>
      <c r="G64" s="64">
        <v>1</v>
      </c>
      <c r="H64" s="59">
        <f t="shared" si="26"/>
        <v>2</v>
      </c>
      <c r="I64" s="64">
        <v>2</v>
      </c>
      <c r="J64" s="64">
        <v>1</v>
      </c>
      <c r="K64" s="59">
        <f t="shared" si="27"/>
        <v>3</v>
      </c>
      <c r="L64" s="64"/>
      <c r="M64" s="64"/>
      <c r="N64" s="59">
        <f t="shared" si="28"/>
        <v>0</v>
      </c>
      <c r="O64" s="59">
        <f t="shared" si="29"/>
        <v>5</v>
      </c>
    </row>
    <row r="65" spans="1:19" ht="15.75" customHeight="1" x14ac:dyDescent="0.2">
      <c r="A65" s="12"/>
      <c r="B65" s="13" t="s">
        <v>61</v>
      </c>
      <c r="C65" s="64"/>
      <c r="D65" s="64"/>
      <c r="E65" s="59">
        <f t="shared" si="25"/>
        <v>0</v>
      </c>
      <c r="F65" s="64">
        <v>1</v>
      </c>
      <c r="G65" s="64"/>
      <c r="H65" s="59">
        <f t="shared" si="26"/>
        <v>1</v>
      </c>
      <c r="I65" s="64">
        <v>1</v>
      </c>
      <c r="J65" s="64"/>
      <c r="K65" s="59">
        <f t="shared" si="27"/>
        <v>1</v>
      </c>
      <c r="L65" s="64"/>
      <c r="M65" s="64"/>
      <c r="N65" s="59">
        <f t="shared" si="28"/>
        <v>0</v>
      </c>
      <c r="O65" s="59">
        <f t="shared" si="29"/>
        <v>2</v>
      </c>
    </row>
    <row r="66" spans="1:19" ht="15.75" customHeight="1" x14ac:dyDescent="0.2">
      <c r="A66" s="12"/>
      <c r="B66" s="13" t="s">
        <v>62</v>
      </c>
      <c r="C66" s="64">
        <v>1</v>
      </c>
      <c r="D66" s="64"/>
      <c r="E66" s="59">
        <f t="shared" si="25"/>
        <v>1</v>
      </c>
      <c r="F66" s="64">
        <v>1</v>
      </c>
      <c r="G66" s="64">
        <v>1</v>
      </c>
      <c r="H66" s="59">
        <f t="shared" si="26"/>
        <v>2</v>
      </c>
      <c r="I66" s="64"/>
      <c r="J66" s="64"/>
      <c r="K66" s="59">
        <f t="shared" si="27"/>
        <v>0</v>
      </c>
      <c r="L66" s="64"/>
      <c r="M66" s="64"/>
      <c r="N66" s="59">
        <f t="shared" si="28"/>
        <v>0</v>
      </c>
      <c r="O66" s="59">
        <f t="shared" si="29"/>
        <v>3</v>
      </c>
    </row>
    <row r="67" spans="1:19" ht="15.75" customHeight="1" x14ac:dyDescent="0.2">
      <c r="A67" s="12"/>
      <c r="B67" s="13" t="s">
        <v>63</v>
      </c>
      <c r="C67" s="64"/>
      <c r="D67" s="64"/>
      <c r="E67" s="59">
        <f t="shared" si="25"/>
        <v>0</v>
      </c>
      <c r="F67" s="64"/>
      <c r="G67" s="64"/>
      <c r="H67" s="59">
        <f t="shared" si="26"/>
        <v>0</v>
      </c>
      <c r="I67" s="64"/>
      <c r="J67" s="64"/>
      <c r="K67" s="59">
        <f t="shared" si="27"/>
        <v>0</v>
      </c>
      <c r="L67" s="64"/>
      <c r="M67" s="64"/>
      <c r="N67" s="59">
        <f t="shared" si="28"/>
        <v>0</v>
      </c>
      <c r="O67" s="59">
        <f t="shared" si="29"/>
        <v>0</v>
      </c>
    </row>
    <row r="68" spans="1:19" ht="15.75" customHeight="1" x14ac:dyDescent="0.2">
      <c r="A68" s="12"/>
      <c r="B68" s="13" t="s">
        <v>64</v>
      </c>
      <c r="C68" s="64"/>
      <c r="D68" s="64"/>
      <c r="E68" s="59">
        <f t="shared" si="25"/>
        <v>0</v>
      </c>
      <c r="F68" s="64">
        <v>2</v>
      </c>
      <c r="G68" s="64">
        <v>1</v>
      </c>
      <c r="H68" s="59">
        <f t="shared" si="26"/>
        <v>3</v>
      </c>
      <c r="I68" s="64">
        <v>3</v>
      </c>
      <c r="J68" s="64"/>
      <c r="K68" s="59">
        <f t="shared" si="27"/>
        <v>3</v>
      </c>
      <c r="L68" s="64"/>
      <c r="M68" s="64"/>
      <c r="N68" s="59">
        <f t="shared" si="28"/>
        <v>0</v>
      </c>
      <c r="O68" s="59">
        <f t="shared" si="29"/>
        <v>6</v>
      </c>
    </row>
    <row r="69" spans="1:19" ht="15.75" customHeight="1" x14ac:dyDescent="0.2">
      <c r="A69" s="12"/>
      <c r="B69" s="13" t="s">
        <v>65</v>
      </c>
      <c r="C69" s="64"/>
      <c r="D69" s="64"/>
      <c r="E69" s="59">
        <f t="shared" si="25"/>
        <v>0</v>
      </c>
      <c r="F69" s="64"/>
      <c r="G69" s="64"/>
      <c r="H69" s="59">
        <f t="shared" si="26"/>
        <v>0</v>
      </c>
      <c r="I69" s="64"/>
      <c r="J69" s="64"/>
      <c r="K69" s="59">
        <f t="shared" si="27"/>
        <v>0</v>
      </c>
      <c r="L69" s="64"/>
      <c r="M69" s="64"/>
      <c r="N69" s="59">
        <f t="shared" si="28"/>
        <v>0</v>
      </c>
      <c r="O69" s="59">
        <f t="shared" si="29"/>
        <v>0</v>
      </c>
    </row>
    <row r="70" spans="1:19" ht="15.75" customHeight="1" x14ac:dyDescent="0.2">
      <c r="A70" s="12"/>
      <c r="B70" s="13" t="s">
        <v>66</v>
      </c>
      <c r="C70" s="64"/>
      <c r="D70" s="64"/>
      <c r="E70" s="59">
        <f t="shared" si="25"/>
        <v>0</v>
      </c>
      <c r="F70" s="64"/>
      <c r="G70" s="64">
        <v>1</v>
      </c>
      <c r="H70" s="59">
        <f t="shared" si="26"/>
        <v>1</v>
      </c>
      <c r="I70" s="64">
        <v>2</v>
      </c>
      <c r="J70" s="64">
        <v>4</v>
      </c>
      <c r="K70" s="59">
        <f t="shared" si="27"/>
        <v>6</v>
      </c>
      <c r="L70" s="64"/>
      <c r="M70" s="64"/>
      <c r="N70" s="59">
        <f t="shared" si="28"/>
        <v>0</v>
      </c>
      <c r="O70" s="59">
        <f t="shared" si="29"/>
        <v>7</v>
      </c>
    </row>
    <row r="71" spans="1:19" ht="15.75" customHeight="1" x14ac:dyDescent="0.2">
      <c r="A71" s="12"/>
      <c r="B71" s="13" t="s">
        <v>67</v>
      </c>
      <c r="C71" s="64"/>
      <c r="D71" s="64"/>
      <c r="E71" s="59">
        <f t="shared" si="25"/>
        <v>0</v>
      </c>
      <c r="F71" s="64"/>
      <c r="G71" s="64"/>
      <c r="H71" s="59">
        <f t="shared" si="26"/>
        <v>0</v>
      </c>
      <c r="I71" s="64"/>
      <c r="J71" s="64">
        <v>1</v>
      </c>
      <c r="K71" s="59">
        <f t="shared" si="27"/>
        <v>1</v>
      </c>
      <c r="L71" s="64"/>
      <c r="M71" s="64"/>
      <c r="N71" s="59">
        <f t="shared" si="28"/>
        <v>0</v>
      </c>
      <c r="O71" s="59">
        <f t="shared" si="29"/>
        <v>1</v>
      </c>
    </row>
    <row r="72" spans="1:19" ht="15.75" customHeight="1" x14ac:dyDescent="0.2">
      <c r="A72" s="12"/>
      <c r="B72" s="13" t="s">
        <v>68</v>
      </c>
      <c r="C72" s="64"/>
      <c r="D72" s="64"/>
      <c r="E72" s="59">
        <f t="shared" si="25"/>
        <v>0</v>
      </c>
      <c r="F72" s="64"/>
      <c r="G72" s="64">
        <v>1</v>
      </c>
      <c r="H72" s="59">
        <f t="shared" si="26"/>
        <v>1</v>
      </c>
      <c r="I72" s="64"/>
      <c r="J72" s="64">
        <v>1</v>
      </c>
      <c r="K72" s="59">
        <f t="shared" si="27"/>
        <v>1</v>
      </c>
      <c r="L72" s="64"/>
      <c r="M72" s="64"/>
      <c r="N72" s="59">
        <f t="shared" si="28"/>
        <v>0</v>
      </c>
      <c r="O72" s="59">
        <f t="shared" si="29"/>
        <v>2</v>
      </c>
    </row>
    <row r="73" spans="1:19" ht="39.75" customHeight="1" x14ac:dyDescent="0.2">
      <c r="A73" s="12"/>
      <c r="B73" s="22" t="s">
        <v>69</v>
      </c>
      <c r="C73" s="64"/>
      <c r="D73" s="64"/>
      <c r="E73" s="59">
        <f t="shared" si="25"/>
        <v>0</v>
      </c>
      <c r="F73" s="64">
        <v>1</v>
      </c>
      <c r="G73" s="64">
        <v>1</v>
      </c>
      <c r="H73" s="59">
        <f t="shared" si="26"/>
        <v>2</v>
      </c>
      <c r="I73" s="64">
        <v>4</v>
      </c>
      <c r="J73" s="64"/>
      <c r="K73" s="59">
        <f t="shared" si="27"/>
        <v>4</v>
      </c>
      <c r="L73" s="64"/>
      <c r="M73" s="64"/>
      <c r="N73" s="59">
        <f t="shared" si="28"/>
        <v>0</v>
      </c>
      <c r="O73" s="59">
        <f t="shared" si="29"/>
        <v>6</v>
      </c>
    </row>
    <row r="74" spans="1:19" ht="15.75" customHeight="1" x14ac:dyDescent="0.2">
      <c r="A74" s="12"/>
      <c r="B74" s="13" t="s">
        <v>70</v>
      </c>
      <c r="C74" s="64"/>
      <c r="D74" s="64"/>
      <c r="E74" s="59">
        <f t="shared" si="25"/>
        <v>0</v>
      </c>
      <c r="F74" s="64"/>
      <c r="G74" s="64">
        <v>1</v>
      </c>
      <c r="H74" s="59">
        <f t="shared" si="26"/>
        <v>1</v>
      </c>
      <c r="I74" s="64"/>
      <c r="J74" s="64"/>
      <c r="K74" s="59">
        <f t="shared" si="27"/>
        <v>0</v>
      </c>
      <c r="L74" s="64"/>
      <c r="M74" s="64"/>
      <c r="N74" s="59">
        <f t="shared" si="28"/>
        <v>0</v>
      </c>
      <c r="O74" s="59">
        <f t="shared" si="29"/>
        <v>1</v>
      </c>
    </row>
    <row r="75" spans="1:19" ht="15.75" customHeight="1" x14ac:dyDescent="0.2">
      <c r="A75" s="51" t="s">
        <v>18</v>
      </c>
      <c r="B75" s="53"/>
      <c r="C75" s="5">
        <f t="shared" ref="C75:N75" si="30">SUM(C55:C74)</f>
        <v>11</v>
      </c>
      <c r="D75" s="5">
        <f t="shared" si="30"/>
        <v>5</v>
      </c>
      <c r="E75" s="5">
        <f t="shared" si="30"/>
        <v>16</v>
      </c>
      <c r="F75" s="5">
        <f t="shared" si="30"/>
        <v>24</v>
      </c>
      <c r="G75" s="5">
        <f t="shared" si="30"/>
        <v>32</v>
      </c>
      <c r="H75" s="5">
        <f t="shared" si="30"/>
        <v>56</v>
      </c>
      <c r="I75" s="5">
        <f t="shared" si="30"/>
        <v>24</v>
      </c>
      <c r="J75" s="5">
        <f t="shared" si="30"/>
        <v>20</v>
      </c>
      <c r="K75" s="5">
        <f t="shared" si="30"/>
        <v>44</v>
      </c>
      <c r="L75" s="5">
        <f t="shared" si="30"/>
        <v>0</v>
      </c>
      <c r="M75" s="5">
        <f t="shared" si="30"/>
        <v>0</v>
      </c>
      <c r="N75" s="5">
        <f t="shared" si="30"/>
        <v>0</v>
      </c>
      <c r="O75" s="5">
        <f t="shared" ref="O75" si="31">SUM(N75,K75,H75,E75)</f>
        <v>116</v>
      </c>
      <c r="S75">
        <v>152</v>
      </c>
    </row>
    <row r="76" spans="1:19" ht="15.75" customHeight="1" x14ac:dyDescent="0.2">
      <c r="A76" s="12">
        <v>3</v>
      </c>
      <c r="B76" s="13" t="s">
        <v>71</v>
      </c>
      <c r="C76" s="11"/>
      <c r="D76" s="11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9" ht="15.75" customHeight="1" x14ac:dyDescent="0.2">
      <c r="A77" s="12"/>
      <c r="B77" s="13" t="s">
        <v>72</v>
      </c>
      <c r="C77" s="41"/>
      <c r="D77" s="41"/>
      <c r="E77" s="43">
        <f>SUM(C77:D77)</f>
        <v>0</v>
      </c>
      <c r="F77" s="41">
        <v>3</v>
      </c>
      <c r="G77" s="41">
        <v>14</v>
      </c>
      <c r="H77" s="43">
        <f>SUM(F77:G77)</f>
        <v>17</v>
      </c>
      <c r="I77" s="41"/>
      <c r="J77" s="41">
        <v>2</v>
      </c>
      <c r="K77" s="43">
        <f>SUM(I77:J77)</f>
        <v>2</v>
      </c>
      <c r="L77" s="41"/>
      <c r="M77" s="41"/>
      <c r="N77" s="9">
        <f t="shared" ref="N77:N80" si="32">SUM(L77:M77)</f>
        <v>0</v>
      </c>
      <c r="O77" s="9">
        <f t="shared" ref="O77:O93" si="33">SUM(N77,K77,H77,E77)</f>
        <v>19</v>
      </c>
    </row>
    <row r="78" spans="1:19" ht="15.75" customHeight="1" x14ac:dyDescent="0.2">
      <c r="A78" s="12"/>
      <c r="B78" s="13" t="s">
        <v>73</v>
      </c>
      <c r="C78" s="41">
        <v>2</v>
      </c>
      <c r="D78" s="41"/>
      <c r="E78" s="43">
        <f>SUM(C78:D78)</f>
        <v>2</v>
      </c>
      <c r="F78" s="41"/>
      <c r="G78" s="41">
        <v>3</v>
      </c>
      <c r="H78" s="43">
        <f>SUM(F78:G78)</f>
        <v>3</v>
      </c>
      <c r="I78" s="41">
        <v>1</v>
      </c>
      <c r="J78" s="41"/>
      <c r="K78" s="43">
        <f>SUM(I78:J78)</f>
        <v>1</v>
      </c>
      <c r="L78" s="41"/>
      <c r="M78" s="41"/>
      <c r="N78" s="9">
        <f t="shared" si="32"/>
        <v>0</v>
      </c>
      <c r="O78" s="9">
        <f t="shared" si="33"/>
        <v>6</v>
      </c>
    </row>
    <row r="79" spans="1:19" ht="15.75" customHeight="1" x14ac:dyDescent="0.2">
      <c r="A79" s="12"/>
      <c r="B79" s="13" t="s">
        <v>74</v>
      </c>
      <c r="C79" s="41"/>
      <c r="D79" s="41"/>
      <c r="E79" s="43">
        <f>SUM(C79:D79)</f>
        <v>0</v>
      </c>
      <c r="F79" s="41"/>
      <c r="G79" s="41">
        <v>1</v>
      </c>
      <c r="H79" s="43">
        <f>SUM(F79:G79)</f>
        <v>1</v>
      </c>
      <c r="I79" s="41"/>
      <c r="J79" s="41"/>
      <c r="K79" s="43">
        <f>SUM(I79:J79)</f>
        <v>0</v>
      </c>
      <c r="L79" s="41"/>
      <c r="M79" s="41"/>
      <c r="N79" s="9">
        <f t="shared" si="32"/>
        <v>0</v>
      </c>
      <c r="O79" s="9">
        <f t="shared" si="33"/>
        <v>1</v>
      </c>
    </row>
    <row r="80" spans="1:19" ht="28.5" customHeight="1" x14ac:dyDescent="0.2">
      <c r="A80" s="23"/>
      <c r="B80" s="22" t="s">
        <v>111</v>
      </c>
      <c r="C80" s="45"/>
      <c r="D80" s="45"/>
      <c r="E80" s="43">
        <f>SUM(C80:D80)</f>
        <v>0</v>
      </c>
      <c r="F80" s="45">
        <v>2</v>
      </c>
      <c r="G80" s="45">
        <v>1</v>
      </c>
      <c r="H80" s="43">
        <f>SUM(F80:G80)</f>
        <v>3</v>
      </c>
      <c r="I80" s="45">
        <v>4</v>
      </c>
      <c r="J80" s="45">
        <v>3</v>
      </c>
      <c r="K80" s="43">
        <f>SUM(I80:J80)</f>
        <v>7</v>
      </c>
      <c r="L80" s="45"/>
      <c r="M80" s="45"/>
      <c r="N80" s="9">
        <f t="shared" si="32"/>
        <v>0</v>
      </c>
      <c r="O80" s="9">
        <f t="shared" si="33"/>
        <v>10</v>
      </c>
    </row>
    <row r="81" spans="1:19" ht="15.75" customHeight="1" x14ac:dyDescent="0.2">
      <c r="A81" s="51" t="s">
        <v>18</v>
      </c>
      <c r="B81" s="53"/>
      <c r="C81" s="5">
        <f t="shared" ref="C81:N81" si="34">SUM(C76:C80)</f>
        <v>2</v>
      </c>
      <c r="D81" s="5">
        <f t="shared" si="34"/>
        <v>0</v>
      </c>
      <c r="E81" s="5">
        <f t="shared" si="34"/>
        <v>2</v>
      </c>
      <c r="F81" s="5">
        <f t="shared" si="34"/>
        <v>5</v>
      </c>
      <c r="G81" s="5">
        <f t="shared" si="34"/>
        <v>19</v>
      </c>
      <c r="H81" s="5">
        <f t="shared" si="34"/>
        <v>24</v>
      </c>
      <c r="I81" s="5">
        <f t="shared" si="34"/>
        <v>5</v>
      </c>
      <c r="J81" s="5">
        <f t="shared" si="34"/>
        <v>5</v>
      </c>
      <c r="K81" s="5">
        <f t="shared" si="34"/>
        <v>10</v>
      </c>
      <c r="L81" s="5">
        <f t="shared" si="34"/>
        <v>0</v>
      </c>
      <c r="M81" s="5">
        <f t="shared" si="34"/>
        <v>0</v>
      </c>
      <c r="N81" s="5">
        <f t="shared" si="34"/>
        <v>0</v>
      </c>
      <c r="O81" s="5">
        <f t="shared" si="33"/>
        <v>36</v>
      </c>
      <c r="S81">
        <f>4*8</f>
        <v>32</v>
      </c>
    </row>
    <row r="82" spans="1:19" ht="15.75" customHeight="1" x14ac:dyDescent="0.2">
      <c r="A82" s="12">
        <v>4</v>
      </c>
      <c r="B82" s="13" t="s">
        <v>76</v>
      </c>
      <c r="C82" s="41"/>
      <c r="D82" s="41"/>
      <c r="E82" s="43">
        <f>SUM(C82:D82)</f>
        <v>0</v>
      </c>
      <c r="F82" s="41">
        <v>1</v>
      </c>
      <c r="G82" s="41"/>
      <c r="H82" s="43">
        <f>SUM(F82:G82)</f>
        <v>1</v>
      </c>
      <c r="I82" s="41">
        <v>1</v>
      </c>
      <c r="J82" s="41"/>
      <c r="K82" s="43">
        <f>SUM(I82:J82)</f>
        <v>1</v>
      </c>
      <c r="L82" s="41"/>
      <c r="M82" s="41"/>
      <c r="N82" s="9">
        <f t="shared" ref="N82:N85" si="35">SUM(L82:M82)</f>
        <v>0</v>
      </c>
      <c r="O82" s="9">
        <f t="shared" si="33"/>
        <v>2</v>
      </c>
    </row>
    <row r="83" spans="1:19" ht="15.75" customHeight="1" x14ac:dyDescent="0.2">
      <c r="A83" s="12">
        <v>5</v>
      </c>
      <c r="B83" s="13" t="s">
        <v>77</v>
      </c>
      <c r="C83" s="41"/>
      <c r="D83" s="41"/>
      <c r="E83" s="43">
        <f>SUM(C83:D83)</f>
        <v>0</v>
      </c>
      <c r="F83" s="41"/>
      <c r="G83" s="41"/>
      <c r="H83" s="43">
        <f>SUM(F83:G83)</f>
        <v>0</v>
      </c>
      <c r="I83" s="41"/>
      <c r="J83" s="41"/>
      <c r="K83" s="43">
        <f>SUM(I83:J83)</f>
        <v>0</v>
      </c>
      <c r="L83" s="41"/>
      <c r="M83" s="41"/>
      <c r="N83" s="9">
        <f t="shared" si="35"/>
        <v>0</v>
      </c>
      <c r="O83" s="9">
        <f t="shared" si="33"/>
        <v>0</v>
      </c>
    </row>
    <row r="84" spans="1:19" ht="15.75" customHeight="1" x14ac:dyDescent="0.2">
      <c r="A84" s="12">
        <v>6</v>
      </c>
      <c r="B84" s="13" t="s">
        <v>78</v>
      </c>
      <c r="C84" s="41"/>
      <c r="D84" s="41"/>
      <c r="E84" s="43">
        <f>SUM(C84:D84)</f>
        <v>0</v>
      </c>
      <c r="F84" s="41">
        <v>1</v>
      </c>
      <c r="G84" s="41"/>
      <c r="H84" s="43">
        <f>SUM(F84:G84)</f>
        <v>1</v>
      </c>
      <c r="I84" s="41"/>
      <c r="J84" s="41"/>
      <c r="K84" s="43">
        <f>SUM(I84:J84)</f>
        <v>0</v>
      </c>
      <c r="L84" s="41"/>
      <c r="M84" s="41"/>
      <c r="N84" s="9">
        <f t="shared" si="35"/>
        <v>0</v>
      </c>
      <c r="O84" s="9">
        <f t="shared" si="33"/>
        <v>1</v>
      </c>
    </row>
    <row r="85" spans="1:19" ht="15.75" customHeight="1" x14ac:dyDescent="0.2">
      <c r="A85" s="12">
        <v>7</v>
      </c>
      <c r="B85" s="13" t="s">
        <v>79</v>
      </c>
      <c r="C85" s="41"/>
      <c r="D85" s="41"/>
      <c r="E85" s="43">
        <f>SUM(C85:D85)</f>
        <v>0</v>
      </c>
      <c r="F85" s="41"/>
      <c r="G85" s="41"/>
      <c r="H85" s="43">
        <f>SUM(F85:G85)</f>
        <v>0</v>
      </c>
      <c r="I85" s="41"/>
      <c r="J85" s="41"/>
      <c r="K85" s="43">
        <f>SUM(I85:J85)</f>
        <v>0</v>
      </c>
      <c r="L85" s="41"/>
      <c r="M85" s="41"/>
      <c r="N85" s="9">
        <f t="shared" si="35"/>
        <v>0</v>
      </c>
      <c r="O85" s="9">
        <f t="shared" si="33"/>
        <v>0</v>
      </c>
    </row>
    <row r="86" spans="1:19" ht="15.75" customHeight="1" x14ac:dyDescent="0.2">
      <c r="A86" s="51" t="s">
        <v>18</v>
      </c>
      <c r="B86" s="53"/>
      <c r="C86" s="5">
        <f t="shared" ref="C86:N86" si="36">SUM(C82:C85)</f>
        <v>0</v>
      </c>
      <c r="D86" s="5">
        <f t="shared" si="36"/>
        <v>0</v>
      </c>
      <c r="E86" s="5">
        <f t="shared" si="36"/>
        <v>0</v>
      </c>
      <c r="F86" s="5">
        <f t="shared" si="36"/>
        <v>2</v>
      </c>
      <c r="G86" s="5">
        <f t="shared" si="36"/>
        <v>0</v>
      </c>
      <c r="H86" s="5">
        <f t="shared" si="36"/>
        <v>2</v>
      </c>
      <c r="I86" s="5">
        <f t="shared" si="36"/>
        <v>1</v>
      </c>
      <c r="J86" s="5">
        <f t="shared" si="36"/>
        <v>0</v>
      </c>
      <c r="K86" s="5">
        <f t="shared" si="36"/>
        <v>1</v>
      </c>
      <c r="L86" s="5">
        <f t="shared" si="36"/>
        <v>0</v>
      </c>
      <c r="M86" s="5">
        <f t="shared" si="36"/>
        <v>0</v>
      </c>
      <c r="N86" s="5">
        <f t="shared" si="36"/>
        <v>0</v>
      </c>
      <c r="O86" s="5">
        <f t="shared" si="33"/>
        <v>3</v>
      </c>
      <c r="S86" s="38">
        <f>4*8</f>
        <v>32</v>
      </c>
    </row>
    <row r="87" spans="1:19" ht="15.75" customHeight="1" x14ac:dyDescent="0.2">
      <c r="A87" s="12">
        <v>8</v>
      </c>
      <c r="B87" s="13" t="s">
        <v>80</v>
      </c>
      <c r="C87" s="41">
        <v>4</v>
      </c>
      <c r="D87" s="41"/>
      <c r="E87" s="43">
        <f t="shared" ref="E87:E92" si="37">SUM(C87:D87)</f>
        <v>4</v>
      </c>
      <c r="F87" s="41">
        <v>94</v>
      </c>
      <c r="G87" s="41">
        <v>18</v>
      </c>
      <c r="H87" s="43">
        <f t="shared" ref="H87:H92" si="38">SUM(F87:G87)</f>
        <v>112</v>
      </c>
      <c r="I87" s="41">
        <v>65</v>
      </c>
      <c r="J87" s="41">
        <v>22</v>
      </c>
      <c r="K87" s="43">
        <f t="shared" ref="K87:K92" si="39">SUM(I87:J87)</f>
        <v>87</v>
      </c>
      <c r="L87" s="41"/>
      <c r="M87" s="41"/>
      <c r="N87" s="59">
        <f t="shared" ref="N87:N92" si="40">SUM(L87:M87)</f>
        <v>0</v>
      </c>
      <c r="O87" s="59">
        <f t="shared" si="33"/>
        <v>203</v>
      </c>
    </row>
    <row r="88" spans="1:19" ht="15.75" customHeight="1" x14ac:dyDescent="0.2">
      <c r="A88" s="12">
        <v>9</v>
      </c>
      <c r="B88" s="25" t="s">
        <v>81</v>
      </c>
      <c r="C88" s="64"/>
      <c r="D88" s="64"/>
      <c r="E88" s="59">
        <f t="shared" si="37"/>
        <v>0</v>
      </c>
      <c r="F88" s="64">
        <v>3</v>
      </c>
      <c r="G88" s="64">
        <v>1</v>
      </c>
      <c r="H88" s="59">
        <f t="shared" si="38"/>
        <v>4</v>
      </c>
      <c r="I88" s="64"/>
      <c r="J88" s="64"/>
      <c r="K88" s="59">
        <f t="shared" si="39"/>
        <v>0</v>
      </c>
      <c r="L88" s="64"/>
      <c r="M88" s="64"/>
      <c r="N88" s="59">
        <f t="shared" si="40"/>
        <v>0</v>
      </c>
      <c r="O88" s="59">
        <f t="shared" si="33"/>
        <v>4</v>
      </c>
    </row>
    <row r="89" spans="1:19" ht="15.75" customHeight="1" x14ac:dyDescent="0.2">
      <c r="A89" s="12">
        <v>10</v>
      </c>
      <c r="B89" s="25" t="s">
        <v>82</v>
      </c>
      <c r="C89" s="41"/>
      <c r="D89" s="41"/>
      <c r="E89" s="43">
        <f t="shared" si="37"/>
        <v>0</v>
      </c>
      <c r="F89" s="41">
        <v>5</v>
      </c>
      <c r="G89" s="41"/>
      <c r="H89" s="43">
        <f t="shared" si="38"/>
        <v>5</v>
      </c>
      <c r="I89" s="41">
        <v>1</v>
      </c>
      <c r="J89" s="41"/>
      <c r="K89" s="43">
        <f t="shared" si="39"/>
        <v>1</v>
      </c>
      <c r="L89" s="41"/>
      <c r="M89" s="41"/>
      <c r="N89" s="59">
        <f t="shared" si="40"/>
        <v>0</v>
      </c>
      <c r="O89" s="59">
        <f t="shared" si="33"/>
        <v>6</v>
      </c>
    </row>
    <row r="90" spans="1:19" ht="15.75" customHeight="1" x14ac:dyDescent="0.2">
      <c r="A90" s="12">
        <v>11</v>
      </c>
      <c r="B90" s="25" t="s">
        <v>83</v>
      </c>
      <c r="C90" s="41"/>
      <c r="D90" s="41"/>
      <c r="E90" s="43">
        <f t="shared" si="37"/>
        <v>0</v>
      </c>
      <c r="F90" s="41">
        <v>1</v>
      </c>
      <c r="G90" s="41">
        <v>7</v>
      </c>
      <c r="H90" s="43">
        <f t="shared" si="38"/>
        <v>8</v>
      </c>
      <c r="I90" s="41"/>
      <c r="J90" s="41"/>
      <c r="K90" s="43">
        <f t="shared" si="39"/>
        <v>0</v>
      </c>
      <c r="L90" s="41"/>
      <c r="M90" s="41"/>
      <c r="N90" s="59">
        <f t="shared" si="40"/>
        <v>0</v>
      </c>
      <c r="O90" s="59">
        <f t="shared" si="33"/>
        <v>8</v>
      </c>
    </row>
    <row r="91" spans="1:19" ht="15.75" customHeight="1" x14ac:dyDescent="0.2">
      <c r="A91" s="12">
        <v>12</v>
      </c>
      <c r="B91" s="25" t="s">
        <v>110</v>
      </c>
      <c r="C91" s="41"/>
      <c r="D91" s="41"/>
      <c r="E91" s="43">
        <f t="shared" si="37"/>
        <v>0</v>
      </c>
      <c r="F91" s="41">
        <v>3</v>
      </c>
      <c r="G91" s="41">
        <v>2</v>
      </c>
      <c r="H91" s="43">
        <f t="shared" si="38"/>
        <v>5</v>
      </c>
      <c r="I91" s="41">
        <v>1</v>
      </c>
      <c r="J91" s="41"/>
      <c r="K91" s="43">
        <f t="shared" si="39"/>
        <v>1</v>
      </c>
      <c r="L91" s="41"/>
      <c r="M91" s="41"/>
      <c r="N91" s="59">
        <f t="shared" si="40"/>
        <v>0</v>
      </c>
      <c r="O91" s="59">
        <f t="shared" si="33"/>
        <v>6</v>
      </c>
    </row>
    <row r="92" spans="1:19" ht="15.75" customHeight="1" x14ac:dyDescent="0.2">
      <c r="A92" s="12">
        <v>13</v>
      </c>
      <c r="B92" s="13" t="s">
        <v>84</v>
      </c>
      <c r="C92" s="41"/>
      <c r="D92" s="41"/>
      <c r="E92" s="43">
        <f t="shared" si="37"/>
        <v>0</v>
      </c>
      <c r="F92" s="41">
        <v>1</v>
      </c>
      <c r="G92" s="41"/>
      <c r="H92" s="43">
        <f t="shared" si="38"/>
        <v>1</v>
      </c>
      <c r="I92" s="41"/>
      <c r="J92" s="41"/>
      <c r="K92" s="43">
        <f t="shared" si="39"/>
        <v>0</v>
      </c>
      <c r="L92" s="41"/>
      <c r="M92" s="41"/>
      <c r="N92" s="59">
        <f t="shared" si="40"/>
        <v>0</v>
      </c>
      <c r="O92" s="59">
        <f t="shared" si="33"/>
        <v>1</v>
      </c>
    </row>
    <row r="93" spans="1:19" ht="15.75" customHeight="1" x14ac:dyDescent="0.2">
      <c r="A93" s="18"/>
      <c r="B93" s="6" t="s">
        <v>85</v>
      </c>
      <c r="C93" s="5">
        <f t="shared" ref="C93:N93" si="41">SUM(C87:C92)</f>
        <v>4</v>
      </c>
      <c r="D93" s="5">
        <f t="shared" si="41"/>
        <v>0</v>
      </c>
      <c r="E93" s="5">
        <f t="shared" si="41"/>
        <v>4</v>
      </c>
      <c r="F93" s="5">
        <f t="shared" si="41"/>
        <v>107</v>
      </c>
      <c r="G93" s="5">
        <f t="shared" si="41"/>
        <v>28</v>
      </c>
      <c r="H93" s="5">
        <f t="shared" si="41"/>
        <v>135</v>
      </c>
      <c r="I93" s="5">
        <f t="shared" si="41"/>
        <v>67</v>
      </c>
      <c r="J93" s="5">
        <f t="shared" si="41"/>
        <v>22</v>
      </c>
      <c r="K93" s="5">
        <f t="shared" si="41"/>
        <v>89</v>
      </c>
      <c r="L93" s="5">
        <f t="shared" si="41"/>
        <v>0</v>
      </c>
      <c r="M93" s="5">
        <f t="shared" si="41"/>
        <v>0</v>
      </c>
      <c r="N93" s="5">
        <f t="shared" si="41"/>
        <v>0</v>
      </c>
      <c r="O93" s="5">
        <f t="shared" si="33"/>
        <v>228</v>
      </c>
      <c r="S93">
        <f>6*8</f>
        <v>48</v>
      </c>
    </row>
    <row r="94" spans="1:19" ht="15.75" customHeight="1" x14ac:dyDescent="0.25">
      <c r="A94" s="31"/>
      <c r="B94" s="26" t="s">
        <v>92</v>
      </c>
      <c r="C94" s="32">
        <f>SUM(C93,C86,C81,C75,C54,C37,C34,C29,C24,C13)</f>
        <v>62</v>
      </c>
      <c r="D94" s="32">
        <f>SUM(D93,D86,D81,D75,D54,D37,D34,D29,D24,D13)</f>
        <v>114</v>
      </c>
      <c r="E94" s="32">
        <f>SUM(E93,E86,E81,E75,E54,E37,E34,E29,E24,E13)</f>
        <v>176</v>
      </c>
      <c r="F94" s="32">
        <f>SUM(F93,F86,F81,F75,F54,F37,F34,F29,F24,F13)</f>
        <v>288</v>
      </c>
      <c r="G94" s="32">
        <f>SUM(G93,G86,G81,G75,G54,G37,G34,G29,G24,G13)</f>
        <v>354</v>
      </c>
      <c r="H94" s="32">
        <f>SUM(H93,H86,H81,H75,H54,H37,H34,H29,H24,H13)</f>
        <v>642</v>
      </c>
      <c r="I94" s="32">
        <f>SUM(I93,I86,I81,I75,I54,I37,I34,I29,I24,I13)</f>
        <v>206</v>
      </c>
      <c r="J94" s="32">
        <f>SUM(J93,J86,J81,J75,J54,J37,J34,J29,J24,J13)</f>
        <v>240</v>
      </c>
      <c r="K94" s="32">
        <f>SUM(K93,K86,K81,K75,K54,K37,K34,K29,K24,K13)</f>
        <v>446</v>
      </c>
      <c r="L94" s="32">
        <f>SUM(L93,L86,L81,L75,L54,L37,L34,L29,L24,L13)</f>
        <v>26</v>
      </c>
      <c r="M94" s="32">
        <f>SUM(M93,M86,M81,M75,M54,M37,M34,M29,M24,M13)</f>
        <v>11</v>
      </c>
      <c r="N94" s="32">
        <f>SUM(N93,N86,N81,N75,N54,N37,N34,N29,N24,N13)</f>
        <v>37</v>
      </c>
      <c r="O94" s="32">
        <f>SUM(O93,O86,O81,O75,O54,O37,O34,O29,O24,O13)</f>
        <v>1301</v>
      </c>
    </row>
    <row r="95" spans="1:19" ht="15.75" customHeight="1" x14ac:dyDescent="0.25">
      <c r="A95" s="31"/>
      <c r="B95" s="26" t="s">
        <v>93</v>
      </c>
      <c r="C95" s="27"/>
      <c r="D95" s="27"/>
      <c r="E95" s="32">
        <f>SUM(C95:D95)</f>
        <v>0</v>
      </c>
      <c r="F95" s="27"/>
      <c r="G95" s="27"/>
      <c r="H95" s="32">
        <f>SUM(F95:G95)</f>
        <v>0</v>
      </c>
      <c r="I95" s="27"/>
      <c r="J95" s="27"/>
      <c r="K95" s="32">
        <f>SUM(I95:J95)</f>
        <v>0</v>
      </c>
      <c r="L95" s="27"/>
      <c r="M95" s="27"/>
      <c r="N95" s="32">
        <f>SUM(L95:M95)</f>
        <v>0</v>
      </c>
      <c r="O95" s="5">
        <f>SUM(N95,K95,H95,E95)</f>
        <v>0</v>
      </c>
      <c r="S95">
        <v>8</v>
      </c>
    </row>
    <row r="96" spans="1:19" ht="15.75" customHeight="1" x14ac:dyDescent="0.25">
      <c r="A96" s="56" t="s">
        <v>94</v>
      </c>
      <c r="B96" s="53"/>
      <c r="C96" s="27">
        <f t="shared" ref="C96:O96" si="42">SUM(C94:C95)</f>
        <v>62</v>
      </c>
      <c r="D96" s="27">
        <f t="shared" si="42"/>
        <v>114</v>
      </c>
      <c r="E96" s="27">
        <f t="shared" si="42"/>
        <v>176</v>
      </c>
      <c r="F96" s="27">
        <f t="shared" si="42"/>
        <v>288</v>
      </c>
      <c r="G96" s="27">
        <f t="shared" si="42"/>
        <v>354</v>
      </c>
      <c r="H96" s="27">
        <f t="shared" si="42"/>
        <v>642</v>
      </c>
      <c r="I96" s="27">
        <f t="shared" si="42"/>
        <v>206</v>
      </c>
      <c r="J96" s="27">
        <f t="shared" si="42"/>
        <v>240</v>
      </c>
      <c r="K96" s="27">
        <f t="shared" si="42"/>
        <v>446</v>
      </c>
      <c r="L96" s="27">
        <f t="shared" si="42"/>
        <v>26</v>
      </c>
      <c r="M96" s="27">
        <f t="shared" si="42"/>
        <v>11</v>
      </c>
      <c r="N96" s="27">
        <f t="shared" si="42"/>
        <v>37</v>
      </c>
      <c r="O96" s="27">
        <f t="shared" si="42"/>
        <v>1301</v>
      </c>
    </row>
    <row r="97" spans="1:20" ht="15.7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20" ht="15.75" customHeight="1" x14ac:dyDescent="0.2">
      <c r="A98" s="49" t="s">
        <v>3</v>
      </c>
      <c r="B98" s="49" t="s">
        <v>4</v>
      </c>
      <c r="C98" s="51" t="s">
        <v>5</v>
      </c>
      <c r="D98" s="52"/>
      <c r="E98" s="53"/>
      <c r="F98" s="54" t="s">
        <v>6</v>
      </c>
      <c r="G98" s="52"/>
      <c r="H98" s="53"/>
      <c r="I98" s="54" t="s">
        <v>7</v>
      </c>
      <c r="J98" s="52"/>
      <c r="K98" s="53"/>
      <c r="L98" s="54" t="s">
        <v>8</v>
      </c>
      <c r="M98" s="52"/>
      <c r="N98" s="53"/>
      <c r="O98" s="57" t="s">
        <v>9</v>
      </c>
    </row>
    <row r="99" spans="1:20" ht="15.75" customHeight="1" x14ac:dyDescent="0.2">
      <c r="A99" s="50"/>
      <c r="B99" s="50"/>
      <c r="C99" s="5" t="s">
        <v>10</v>
      </c>
      <c r="D99" s="5" t="s">
        <v>11</v>
      </c>
      <c r="E99" s="5" t="s">
        <v>9</v>
      </c>
      <c r="F99" s="5" t="s">
        <v>10</v>
      </c>
      <c r="G99" s="5" t="s">
        <v>11</v>
      </c>
      <c r="H99" s="5" t="s">
        <v>9</v>
      </c>
      <c r="I99" s="5" t="s">
        <v>10</v>
      </c>
      <c r="J99" s="5" t="s">
        <v>11</v>
      </c>
      <c r="K99" s="5" t="s">
        <v>9</v>
      </c>
      <c r="L99" s="5" t="s">
        <v>10</v>
      </c>
      <c r="M99" s="5" t="s">
        <v>11</v>
      </c>
      <c r="N99" s="5" t="s">
        <v>9</v>
      </c>
      <c r="O99" s="50"/>
    </row>
    <row r="100" spans="1:20" ht="15.75" customHeight="1" x14ac:dyDescent="0.25">
      <c r="A100" s="34">
        <v>1</v>
      </c>
      <c r="B100" s="35" t="s">
        <v>95</v>
      </c>
      <c r="C100" s="36">
        <f>C13</f>
        <v>11</v>
      </c>
      <c r="D100" s="36">
        <f>D13</f>
        <v>21</v>
      </c>
      <c r="E100" s="36">
        <f t="shared" ref="E100:E104" si="43">SUM(C100:D100)</f>
        <v>32</v>
      </c>
      <c r="F100" s="36">
        <f>F13</f>
        <v>17</v>
      </c>
      <c r="G100" s="36">
        <f>G13</f>
        <v>18</v>
      </c>
      <c r="H100" s="36">
        <f t="shared" ref="H100:H104" si="44">SUM(F100:G100)</f>
        <v>35</v>
      </c>
      <c r="I100" s="36">
        <f>I13</f>
        <v>7</v>
      </c>
      <c r="J100" s="36">
        <f>J13</f>
        <v>11</v>
      </c>
      <c r="K100" s="36">
        <f t="shared" ref="K100:K104" si="45">SUM(I100:J100)</f>
        <v>18</v>
      </c>
      <c r="L100" s="36">
        <f>L13</f>
        <v>26</v>
      </c>
      <c r="M100" s="36">
        <f>M13</f>
        <v>11</v>
      </c>
      <c r="N100" s="36">
        <f t="shared" ref="N100:N104" si="46">SUM(L100:M100)</f>
        <v>37</v>
      </c>
      <c r="O100" s="36">
        <f t="shared" ref="O100:O104" si="47">E100+H100+K100+N100</f>
        <v>122</v>
      </c>
    </row>
    <row r="101" spans="1:20" ht="15.75" customHeight="1" x14ac:dyDescent="0.25">
      <c r="A101" s="37">
        <v>2</v>
      </c>
      <c r="B101" s="35" t="s">
        <v>96</v>
      </c>
      <c r="C101" s="36">
        <f>C24</f>
        <v>13</v>
      </c>
      <c r="D101" s="36">
        <f>D24</f>
        <v>44</v>
      </c>
      <c r="E101" s="36">
        <f t="shared" si="43"/>
        <v>57</v>
      </c>
      <c r="F101" s="36">
        <f>F24</f>
        <v>93</v>
      </c>
      <c r="G101" s="36">
        <f>G24</f>
        <v>198</v>
      </c>
      <c r="H101" s="36">
        <f t="shared" si="44"/>
        <v>291</v>
      </c>
      <c r="I101" s="36">
        <f>I24</f>
        <v>90</v>
      </c>
      <c r="J101" s="36">
        <f>J24</f>
        <v>152</v>
      </c>
      <c r="K101" s="36">
        <f t="shared" si="45"/>
        <v>242</v>
      </c>
      <c r="L101" s="36">
        <f>L24</f>
        <v>0</v>
      </c>
      <c r="M101" s="36">
        <f>M24</f>
        <v>0</v>
      </c>
      <c r="N101" s="36">
        <f t="shared" si="46"/>
        <v>0</v>
      </c>
      <c r="O101" s="36">
        <f t="shared" si="47"/>
        <v>590</v>
      </c>
    </row>
    <row r="102" spans="1:20" ht="15.75" customHeight="1" x14ac:dyDescent="0.25">
      <c r="A102" s="37">
        <v>3</v>
      </c>
      <c r="B102" s="35" t="s">
        <v>97</v>
      </c>
      <c r="C102" s="36">
        <f>C37+C54</f>
        <v>10</v>
      </c>
      <c r="D102" s="36">
        <f>D37+D54</f>
        <v>20</v>
      </c>
      <c r="E102" s="36">
        <f t="shared" si="43"/>
        <v>30</v>
      </c>
      <c r="F102" s="36">
        <f>F37+F54</f>
        <v>23</v>
      </c>
      <c r="G102" s="36">
        <f>G37+G54</f>
        <v>17</v>
      </c>
      <c r="H102" s="36">
        <f t="shared" si="44"/>
        <v>40</v>
      </c>
      <c r="I102" s="36">
        <f>I37+I54</f>
        <v>10</v>
      </c>
      <c r="J102" s="36">
        <f>J37+J54</f>
        <v>18</v>
      </c>
      <c r="K102" s="36">
        <f t="shared" si="45"/>
        <v>28</v>
      </c>
      <c r="L102" s="36">
        <f>L37+L54</f>
        <v>0</v>
      </c>
      <c r="M102" s="36">
        <f>M37+M54</f>
        <v>0</v>
      </c>
      <c r="N102" s="36">
        <f t="shared" si="46"/>
        <v>0</v>
      </c>
      <c r="O102" s="36">
        <f t="shared" si="47"/>
        <v>98</v>
      </c>
    </row>
    <row r="103" spans="1:20" ht="15.75" customHeight="1" x14ac:dyDescent="0.25">
      <c r="A103" s="37">
        <v>4</v>
      </c>
      <c r="B103" s="35" t="s">
        <v>98</v>
      </c>
      <c r="C103" s="36">
        <f>C29</f>
        <v>1</v>
      </c>
      <c r="D103" s="36">
        <f>D29</f>
        <v>18</v>
      </c>
      <c r="E103" s="36">
        <f t="shared" si="43"/>
        <v>19</v>
      </c>
      <c r="F103" s="36">
        <f>F29</f>
        <v>10</v>
      </c>
      <c r="G103" s="36">
        <f>G29</f>
        <v>32</v>
      </c>
      <c r="H103" s="36">
        <f t="shared" si="44"/>
        <v>42</v>
      </c>
      <c r="I103" s="36">
        <f>I29</f>
        <v>1</v>
      </c>
      <c r="J103" s="36">
        <f>J29</f>
        <v>6</v>
      </c>
      <c r="K103" s="36">
        <f t="shared" si="45"/>
        <v>7</v>
      </c>
      <c r="L103" s="36">
        <f>L29</f>
        <v>0</v>
      </c>
      <c r="M103" s="36">
        <f>M29</f>
        <v>0</v>
      </c>
      <c r="N103" s="36">
        <f t="shared" si="46"/>
        <v>0</v>
      </c>
      <c r="O103" s="36">
        <f t="shared" si="47"/>
        <v>68</v>
      </c>
    </row>
    <row r="104" spans="1:20" ht="15.75" customHeight="1" x14ac:dyDescent="0.25">
      <c r="A104" s="37">
        <v>5</v>
      </c>
      <c r="B104" s="35" t="s">
        <v>99</v>
      </c>
      <c r="C104" s="36">
        <f>C34+C75+C81+C86+C93</f>
        <v>27</v>
      </c>
      <c r="D104" s="36">
        <f>D34+D75+D81+D86+D93</f>
        <v>11</v>
      </c>
      <c r="E104" s="36">
        <f t="shared" si="43"/>
        <v>38</v>
      </c>
      <c r="F104" s="36">
        <f>F34+F75+F81+F86+F93</f>
        <v>145</v>
      </c>
      <c r="G104" s="36">
        <f>G34+G75+G81+G86+G93</f>
        <v>89</v>
      </c>
      <c r="H104" s="36">
        <f t="shared" si="44"/>
        <v>234</v>
      </c>
      <c r="I104" s="36">
        <f>I34+I75+I81+I86+I93</f>
        <v>98</v>
      </c>
      <c r="J104" s="36">
        <f>J34+J75+J81+J86+J93</f>
        <v>53</v>
      </c>
      <c r="K104" s="36">
        <f t="shared" si="45"/>
        <v>151</v>
      </c>
      <c r="L104" s="36">
        <f>L34+L75+L81+L86+L93</f>
        <v>0</v>
      </c>
      <c r="M104" s="36">
        <f>M34+M75+M81+M86+M93</f>
        <v>0</v>
      </c>
      <c r="N104" s="36">
        <f t="shared" si="46"/>
        <v>0</v>
      </c>
      <c r="O104" s="36">
        <f t="shared" si="47"/>
        <v>423</v>
      </c>
    </row>
    <row r="105" spans="1:20" ht="15.75" customHeight="1" x14ac:dyDescent="0.25">
      <c r="A105" s="37"/>
      <c r="B105" s="35" t="s">
        <v>100</v>
      </c>
      <c r="C105" s="36">
        <f>SUM(C100:C104)</f>
        <v>62</v>
      </c>
      <c r="D105" s="36">
        <f t="shared" ref="D105:O105" si="48">SUM(D100:D104)</f>
        <v>114</v>
      </c>
      <c r="E105" s="36">
        <f t="shared" si="48"/>
        <v>176</v>
      </c>
      <c r="F105" s="36">
        <f t="shared" si="48"/>
        <v>288</v>
      </c>
      <c r="G105" s="36">
        <f t="shared" si="48"/>
        <v>354</v>
      </c>
      <c r="H105" s="36">
        <f t="shared" si="48"/>
        <v>642</v>
      </c>
      <c r="I105" s="36">
        <f t="shared" si="48"/>
        <v>206</v>
      </c>
      <c r="J105" s="36">
        <f t="shared" si="48"/>
        <v>240</v>
      </c>
      <c r="K105" s="36">
        <f t="shared" si="48"/>
        <v>446</v>
      </c>
      <c r="L105" s="36">
        <f t="shared" si="48"/>
        <v>26</v>
      </c>
      <c r="M105" s="36">
        <f t="shared" si="48"/>
        <v>11</v>
      </c>
      <c r="N105" s="36">
        <f t="shared" si="48"/>
        <v>37</v>
      </c>
      <c r="O105" s="66">
        <f t="shared" si="48"/>
        <v>1301</v>
      </c>
      <c r="S105">
        <f>5*8</f>
        <v>40</v>
      </c>
    </row>
    <row r="106" spans="1:20" ht="15.75" customHeight="1" x14ac:dyDescent="0.2"/>
    <row r="107" spans="1:20" ht="15.75" customHeight="1" x14ac:dyDescent="0.2">
      <c r="S107">
        <f>SUM(S5:S105)</f>
        <v>552</v>
      </c>
      <c r="T107" s="38" t="s">
        <v>103</v>
      </c>
    </row>
    <row r="108" spans="1:20" ht="15.75" customHeight="1" x14ac:dyDescent="0.2"/>
    <row r="109" spans="1:20" ht="15.75" customHeight="1" x14ac:dyDescent="0.2"/>
    <row r="110" spans="1:20" ht="15.75" customHeight="1" x14ac:dyDescent="0.2"/>
    <row r="111" spans="1:20" ht="15.75" customHeight="1" x14ac:dyDescent="0.2"/>
    <row r="112" spans="1:2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27">
    <mergeCell ref="L98:N98"/>
    <mergeCell ref="O98:O99"/>
    <mergeCell ref="A75:B75"/>
    <mergeCell ref="A81:B81"/>
    <mergeCell ref="A86:B86"/>
    <mergeCell ref="A96:B96"/>
    <mergeCell ref="A98:A99"/>
    <mergeCell ref="B98:B99"/>
    <mergeCell ref="C98:E98"/>
    <mergeCell ref="F98:H98"/>
    <mergeCell ref="I98:K98"/>
    <mergeCell ref="A54:B54"/>
    <mergeCell ref="A1:O1"/>
    <mergeCell ref="C2:G2"/>
    <mergeCell ref="C3:G3"/>
    <mergeCell ref="A5:A6"/>
    <mergeCell ref="B5:B6"/>
    <mergeCell ref="C5:E5"/>
    <mergeCell ref="F5:H5"/>
    <mergeCell ref="I5:K5"/>
    <mergeCell ref="L5:N5"/>
    <mergeCell ref="O5:O6"/>
    <mergeCell ref="A13:B13"/>
    <mergeCell ref="A24:B24"/>
    <mergeCell ref="A29:B29"/>
    <mergeCell ref="A34:B34"/>
    <mergeCell ref="A37:B37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2021-02-02T03:56:09Z</dcterms:created>
  <dcterms:modified xsi:type="dcterms:W3CDTF">2023-01-24T02:23:43Z</dcterms:modified>
</cp:coreProperties>
</file>